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charts/style1.xml" ContentType="application/vnd.ms-office.chartsty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harts/colors1.xml" ContentType="application/vnd.ms-office.chartcolorsty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0" yWindow="225" windowWidth="12240" windowHeight="8055" tabRatio="908" firstSheet="16" activeTab="26"/>
  </bookViews>
  <sheets>
    <sheet name="IDX" sheetId="39" r:id="rId1"/>
    <sheet name="DQ.1" sheetId="2" r:id="rId2"/>
    <sheet name="Fig 1" sheetId="65" r:id="rId3"/>
    <sheet name="DQ.2" sheetId="3" r:id="rId4"/>
    <sheet name="DQ.3" sheetId="36" r:id="rId5"/>
    <sheet name="DQ.4" sheetId="11" r:id="rId6"/>
    <sheet name="DQ.5" sheetId="47" r:id="rId7"/>
    <sheet name="DQ.6" sheetId="40" r:id="rId8"/>
    <sheet name="DQ.7" sheetId="41" r:id="rId9"/>
    <sheet name="DQ.8" sheetId="43" r:id="rId10"/>
    <sheet name="DQ.9" sheetId="44" r:id="rId11"/>
    <sheet name="DQ.10" sheetId="42" r:id="rId12"/>
    <sheet name="DQ.11" sheetId="8" r:id="rId13"/>
    <sheet name="DQ.12" sheetId="28" r:id="rId14"/>
    <sheet name="DQ.13" sheetId="48" r:id="rId15"/>
    <sheet name="DQ.14" sheetId="49" r:id="rId16"/>
    <sheet name="DQ.15" sheetId="20" r:id="rId17"/>
    <sheet name="DQ.16" sheetId="31" r:id="rId18"/>
    <sheet name="DQ.17" sheetId="32" r:id="rId19"/>
    <sheet name="DQ.18" sheetId="30" r:id="rId20"/>
    <sheet name="DQ.19" sheetId="29" r:id="rId21"/>
    <sheet name="DQ.20" sheetId="14" r:id="rId22"/>
    <sheet name="DQ.22" sheetId="13" r:id="rId23"/>
    <sheet name="DQ.23" sheetId="10" r:id="rId24"/>
    <sheet name="DQ.24" sheetId="33" r:id="rId25"/>
    <sheet name="DQ.25" sheetId="34" r:id="rId26"/>
    <sheet name="DQ.26" sheetId="35" r:id="rId27"/>
  </sheets>
  <definedNames>
    <definedName name="_Toc310547493" localSheetId="24">DQ.24!$A$1</definedName>
    <definedName name="_Toc310547494" localSheetId="25">DQ.25!$A$1</definedName>
  </definedNames>
  <calcPr calcId="125725"/>
</workbook>
</file>

<file path=xl/calcChain.xml><?xml version="1.0" encoding="utf-8"?>
<calcChain xmlns="http://schemas.openxmlformats.org/spreadsheetml/2006/main">
  <c r="A52" i="65"/>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3"/>
  <c r="A4" s="1"/>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31" i="39" l="1"/>
  <c r="A30"/>
  <c r="A29"/>
  <c r="A28"/>
  <c r="A27"/>
  <c r="A26"/>
  <c r="A25"/>
  <c r="A24"/>
  <c r="A23"/>
  <c r="A22"/>
  <c r="A21"/>
  <c r="A20"/>
  <c r="A19"/>
  <c r="A18"/>
  <c r="A17"/>
  <c r="A16"/>
  <c r="A15"/>
  <c r="A14"/>
  <c r="A13"/>
  <c r="A12"/>
  <c r="A11"/>
  <c r="A10"/>
  <c r="A9"/>
  <c r="A8"/>
  <c r="A7"/>
  <c r="A6"/>
  <c r="A5"/>
  <c r="A4"/>
  <c r="A10" i="13" l="1"/>
  <c r="A11" s="1"/>
  <c r="A12" s="1"/>
  <c r="A13" s="1"/>
  <c r="A14" s="1"/>
  <c r="A15" s="1"/>
  <c r="A16" s="1"/>
  <c r="A17" s="1"/>
  <c r="A18" s="1"/>
  <c r="A19" s="1"/>
  <c r="A20" s="1"/>
  <c r="A21" s="1"/>
  <c r="A22" s="1"/>
  <c r="A23" s="1"/>
  <c r="A24" s="1"/>
  <c r="A25" s="1"/>
  <c r="H12" i="2"/>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A8"/>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alcChain>
</file>

<file path=xl/sharedStrings.xml><?xml version="1.0" encoding="utf-8"?>
<sst xmlns="http://schemas.openxmlformats.org/spreadsheetml/2006/main" count="610" uniqueCount="293">
  <si>
    <t>50-54</t>
  </si>
  <si>
    <t>Number</t>
  </si>
  <si>
    <t>Total</t>
  </si>
  <si>
    <t>Age</t>
  </si>
  <si>
    <t>Males</t>
  </si>
  <si>
    <t>Females</t>
  </si>
  <si>
    <t>Percent</t>
  </si>
  <si>
    <t>15-19</t>
  </si>
  <si>
    <t>20-24</t>
  </si>
  <si>
    <t>25-29</t>
  </si>
  <si>
    <t>30-34</t>
  </si>
  <si>
    <t>35-39</t>
  </si>
  <si>
    <t>40-44</t>
  </si>
  <si>
    <t>45-49</t>
  </si>
  <si>
    <t>Number of women</t>
  </si>
  <si>
    <t>10-14</t>
  </si>
  <si>
    <t>DK/Missing</t>
  </si>
  <si>
    <t>na</t>
  </si>
  <si>
    <t>Household</t>
  </si>
  <si>
    <t>Women</t>
  </si>
  <si>
    <t>Sex ratio</t>
  </si>
  <si>
    <t>Children Ever Born</t>
  </si>
  <si>
    <t>Children Living</t>
  </si>
  <si>
    <t>0</t>
  </si>
  <si>
    <t>1</t>
  </si>
  <si>
    <t>2</t>
  </si>
  <si>
    <t>Reference group</t>
  </si>
  <si>
    <t>Number of cases</t>
  </si>
  <si>
    <t>All ever married women age 15-49</t>
  </si>
  <si>
    <t>Age at first intercourse</t>
  </si>
  <si>
    <t>All women age 15-24 who have ever had sex</t>
  </si>
  <si>
    <t>Time since last intercourse</t>
  </si>
  <si>
    <t>Under-5</t>
  </si>
  <si>
    <t>Preschool</t>
  </si>
  <si>
    <t>Mother in the household</t>
  </si>
  <si>
    <t>Age at first marriage/union</t>
  </si>
  <si>
    <t>Not attending school</t>
  </si>
  <si>
    <t>85+</t>
  </si>
  <si>
    <t>Percentage of eligible women interviewed (Completion rate)</t>
  </si>
  <si>
    <t>All ever married women age 15-49 with year of first marriage not known</t>
  </si>
  <si>
    <t>Starting time of interview</t>
  </si>
  <si>
    <t>Ending time of interview</t>
  </si>
  <si>
    <t>All women interviewed</t>
  </si>
  <si>
    <t>Number of children under 5</t>
  </si>
  <si>
    <t>Higher than secondary</t>
  </si>
  <si>
    <t>Weight</t>
  </si>
  <si>
    <t>Height or length</t>
  </si>
  <si>
    <t>Digits</t>
  </si>
  <si>
    <t>Urban</t>
  </si>
  <si>
    <t>Rural</t>
  </si>
  <si>
    <t>Poorest</t>
  </si>
  <si>
    <t>Second</t>
  </si>
  <si>
    <t>Middle</t>
  </si>
  <si>
    <t>Fourth</t>
  </si>
  <si>
    <t>Richest</t>
  </si>
  <si>
    <t>Interviewed women age 15-49 years</t>
  </si>
  <si>
    <t>Weight not measured</t>
  </si>
  <si>
    <t>Incomplete date of birth</t>
  </si>
  <si>
    <t>Valid weight and date of birth</t>
  </si>
  <si>
    <t>Reason for exclusion from analysis</t>
  </si>
  <si>
    <t>Total number of bednets</t>
  </si>
  <si>
    <t>Percentage of bednets observed by interviewer</t>
  </si>
  <si>
    <t>Number of households interviewed</t>
  </si>
  <si>
    <t>Observed</t>
  </si>
  <si>
    <t>Not observed</t>
  </si>
  <si>
    <t>No permission to see</t>
  </si>
  <si>
    <t>Woman has health card</t>
  </si>
  <si>
    <t>Child has birth certificate</t>
  </si>
  <si>
    <t>Not seen by the interviewer (2)</t>
  </si>
  <si>
    <t>Seen by the interviewer (1)</t>
  </si>
  <si>
    <t>Number of children under age 5</t>
  </si>
  <si>
    <t>Child has vaccination card</t>
  </si>
  <si>
    <t>Ratio of 5 to 4</t>
  </si>
  <si>
    <t>All households interviewed</t>
  </si>
  <si>
    <t>All households interviewed that have salt</t>
  </si>
  <si>
    <t>Salt test result</t>
  </si>
  <si>
    <t xml:space="preserve">Only month </t>
  </si>
  <si>
    <t>Both month and year</t>
  </si>
  <si>
    <t>Questionnaire and type of missing information</t>
  </si>
  <si>
    <t>Date of first birth</t>
  </si>
  <si>
    <t>Date of last birth</t>
  </si>
  <si>
    <t>Date of first marriage/union</t>
  </si>
  <si>
    <t xml:space="preserve">All under-5 children </t>
  </si>
  <si>
    <t>Percent of children excluded from analysis</t>
  </si>
  <si>
    <t>Flagged cases (outliers)</t>
  </si>
  <si>
    <t>0 or 5</t>
  </si>
  <si>
    <t>Child does not have birth certificate</t>
  </si>
  <si>
    <t>Age at beginning of school year</t>
  </si>
  <si>
    <t>Number of household members</t>
  </si>
  <si>
    <t>Total (0-4)</t>
  </si>
  <si>
    <t>Total (15-49)</t>
  </si>
  <si>
    <t>Ratio of 50-54 to 45-49</t>
  </si>
  <si>
    <t>Household population of women age 10-54 years</t>
  </si>
  <si>
    <t>Currently attending</t>
  </si>
  <si>
    <t>Woman does not have health card</t>
  </si>
  <si>
    <t>Primary school
Grade</t>
  </si>
  <si>
    <t xml:space="preserve">Secondary school
Grade </t>
  </si>
  <si>
    <t>Place for handwashing</t>
  </si>
  <si>
    <t>Not in the dwelling, plot or yard</t>
  </si>
  <si>
    <t>Sex ratio at birth</t>
  </si>
  <si>
    <t>Number of women with a live birth in the last two years</t>
  </si>
  <si>
    <t>Household population of children 0-7 years</t>
  </si>
  <si>
    <t>Percent of health cards seen by the interviewer (1)/(1+2)*100</t>
  </si>
  <si>
    <t>Not seen by the interviewer     (2)</t>
  </si>
  <si>
    <t>Number of births</t>
  </si>
  <si>
    <t>Living</t>
  </si>
  <si>
    <t>Number of years preceding the survey</t>
  </si>
  <si>
    <t>0–4</t>
  </si>
  <si>
    <t>5–9</t>
  </si>
  <si>
    <t>10–14</t>
  </si>
  <si>
    <t>15–19</t>
  </si>
  <si>
    <t>Age at death (days)</t>
  </si>
  <si>
    <t>Age at death (months)</t>
  </si>
  <si>
    <t>Total 0–30 days</t>
  </si>
  <si>
    <t>Total 0–11 months</t>
  </si>
  <si>
    <t>Children Deceased</t>
  </si>
  <si>
    <t>Household population of men age 10-54 years</t>
  </si>
  <si>
    <t>Interviewed men age 15-49 years</t>
  </si>
  <si>
    <t>Percentage of eligible men interviewed (Completion rate)</t>
  </si>
  <si>
    <t>na: not applicable</t>
  </si>
  <si>
    <t>Contents</t>
  </si>
  <si>
    <t>Data Quality Tables</t>
  </si>
  <si>
    <t>Age only</t>
  </si>
  <si>
    <t>Year of birth only</t>
  </si>
  <si>
    <t>Year of birth and age</t>
  </si>
  <si>
    <t>Year and month of birth</t>
  </si>
  <si>
    <t>Completed years since first birth only</t>
  </si>
  <si>
    <t>Number of last births</t>
  </si>
  <si>
    <t>Number of first births</t>
  </si>
  <si>
    <t>All households</t>
  </si>
  <si>
    <t>Number of women age 15-49 years</t>
  </si>
  <si>
    <t>Total
(0-19)</t>
  </si>
  <si>
    <r>
      <t>0</t>
    </r>
    <r>
      <rPr>
        <vertAlign val="superscript"/>
        <sz val="8"/>
        <color rgb="FF000000"/>
        <rFont val="Arial"/>
        <family val="2"/>
      </rPr>
      <t>a</t>
    </r>
  </si>
  <si>
    <r>
      <t>Percent neonatal</t>
    </r>
    <r>
      <rPr>
        <vertAlign val="superscript"/>
        <sz val="8"/>
        <color rgb="FF000000"/>
        <rFont val="Arial"/>
        <family val="2"/>
      </rPr>
      <t>b</t>
    </r>
  </si>
  <si>
    <t>Total
(0–19)</t>
  </si>
  <si>
    <r>
      <rPr>
        <vertAlign val="superscript"/>
        <sz val="8"/>
        <color rgb="FF000000"/>
        <rFont val="Arial"/>
        <family val="2"/>
      </rPr>
      <t>a</t>
    </r>
    <r>
      <rPr>
        <sz val="8"/>
        <color rgb="FF000000"/>
        <rFont val="Arial"/>
        <family val="2"/>
      </rPr>
      <t xml:space="preserve"> Deaths during the first 7 days (0-6), divided by deaths during the first month (0-30 days)</t>
    </r>
  </si>
  <si>
    <r>
      <t>Percent early neonatal</t>
    </r>
    <r>
      <rPr>
        <vertAlign val="superscript"/>
        <sz val="8"/>
        <color rgb="FF000000"/>
        <rFont val="Arial"/>
        <family val="2"/>
      </rPr>
      <t>a</t>
    </r>
  </si>
  <si>
    <t>Household weights are used for both household population of women (Column B) and interviewed women (Column D). Age is based on information collected in the Household Questionnaire (List of Household Members, HL6).</t>
  </si>
  <si>
    <t>Selected households</t>
  </si>
  <si>
    <t>Under-5s with completed interviews</t>
  </si>
  <si>
    <t>Percentage of eligible under-5s with completed interviews 
(Completion rate)</t>
  </si>
  <si>
    <t xml:space="preserve">Household weights are used for both household population of under-5 children (Column B) and under-5 children for whom questionnaires have been completed (Column D). Age is based on information collected in the Household Questionnaire (List of Household Members, HL6). </t>
  </si>
  <si>
    <t>0-4</t>
  </si>
  <si>
    <t>5-14</t>
  </si>
  <si>
    <t>15-24</t>
  </si>
  <si>
    <t>25-49</t>
  </si>
  <si>
    <t>50-64</t>
  </si>
  <si>
    <t>65-84</t>
  </si>
  <si>
    <t>Month of birth only</t>
  </si>
  <si>
    <t>Both missing</t>
  </si>
  <si>
    <t>Completeness of reporting of month and year of birth</t>
  </si>
  <si>
    <t>Completeness of reporting of date of birth and age</t>
  </si>
  <si>
    <t>Number of men age 15-49 years</t>
  </si>
  <si>
    <t>Number of children, adolescents and young people age 5-24 years</t>
  </si>
  <si>
    <t>The table should only be produced in surveys where date of birth information is collected in the Household Questionnaire (HL5, List of Household Members).
In MICS questionnaires, age is asked of all household members, regardless of whether full date of birth information is obtained. During data entry and recoding, date of birth information may be used to calculate age, in cases where age information is missing or is inconsistent with date of birth information. Therefore, cases with missing age are only those household members for whom date of birth information is also missing. Month of birth alone is not used to calculate age.</t>
  </si>
  <si>
    <t>Number of under-5 children</t>
  </si>
  <si>
    <t>Completeness of reporting of date of birth</t>
  </si>
  <si>
    <t>Men</t>
  </si>
  <si>
    <t>Valid length/height and date of birth</t>
  </si>
  <si>
    <t>Valid weight and length/height</t>
  </si>
  <si>
    <t>Weight and length/height not measured</t>
  </si>
  <si>
    <t>Weight and length/height are obtained from AN3 and AN4, respectively.
Children are excluded from the wasting analysis when one or more of the following apply: If weight is not measured (AN3=99.9), length/height is not measured (AN4=999.9), or the relationship between the results of the two measurements is found to be outside normal ranges (outliers).
Age information in the table is based on imputed age of children. Imputation is carried out and children's ages in months are estimated in cases where full date of birth information is not available.
Children without full date of birth, provided they have valid weight and length/height measurements, are included in the wasting analysis.</t>
  </si>
  <si>
    <t xml:space="preserve">Weight and length/height are obtained from AN3 and AN4, respectively.
The table includes all children with weight and height/length measurements, regardless of the completeness of date of birth information, and flagged cases, which may not be included in the anthropometric analysis.
Both weight and length/height measurements are recorded with one decimal point. The digit recorded as the decimal point is used for the construction of the table.
</t>
  </si>
  <si>
    <t>Percentage of birth certificates seen by the interviewer (1)/(1+2)*100</t>
  </si>
  <si>
    <t>Percentage of vaccination cards seen by the interviewer (1)/(1+2)*100</t>
  </si>
  <si>
    <t>Number of children age 0-35 months</t>
  </si>
  <si>
    <t>Children who do not have a vaccination card, but had one previously: IM1=3 and IM2=1.
Children who never had a vaccination card: IM1=3 and IM2=2.
Children who have a vaccination card seen by the interviewer: IM1=1.
Children reported to have a vaccination card not seen by the interviewer: IM1=2.
Percentage of vaccination cards seen by the interviewers:Column E / (Column E + Column F), multiplied by 100.</t>
  </si>
  <si>
    <t>Women who do not have health cards: MN5=3.
Women who have health cards, seen by the interviewer: MN5=1.
Women who report to have health cards, not seen by the interviewer: MN5=2.
Percentage of health cards seen by the interviewers: Column C / (Column C + Column D), multiplied by 100.
Health card information DK or missing: MN5&gt;=8.
The table is based on women who have had a live birth in the last two years: CM13="One or more live births in the last two years"</t>
  </si>
  <si>
    <t>Other reason</t>
  </si>
  <si>
    <t>25-34</t>
  </si>
  <si>
    <t>35-49</t>
  </si>
  <si>
    <t>The total number of bednets in all interviewed households is obtained from TN2. The percentage of bednets observed is calculated by the number of bednets observed in the net roster (TN4=1).
For places for handwashing, the percent distribution of responses to HW1 is used. The distribution should include a "DK/Missing" column if such cases exist in the data sets.</t>
  </si>
  <si>
    <t>Number of living sons and daughters are calculated from the number of sons and daughters living with the respondent (CM5), plus the number of sons and daughters living elsewhere (CM7). Number of deceased sons and daughters are from CM9. Numbers of sons and daughters ever born are obtained by summing those living and deceased, by sex.
The sex ratio at birth for children ever born, living and deceased is calculated as the number of males divided by the number of females and multiplied by 100. For children ever born, this is calculated as Column B/Column C; for living children, as Column F/Column G; and for deceased children, as Column J/Column K.</t>
  </si>
  <si>
    <t xml:space="preserve">Column C should be presented in surveys where a subsample of households or men have been selected for men's interviews. In the absence of such selection, Column C should be deleted; Column B will not need to be entitled "All households". 
In this table, the percentage of eligible men interviewed (Column H) is obtained by dividing Column E by Column C.
When Column B is presented, age-specific proportions of men selected for men's interviews can also be checked by dividing numbers in Column C by those in Column B (expressed per 100). If needed, an additional column may be created after Column C to show the result of these calculations. However, under normal circumstances, these percentages should all be very close to rate with which men have been subsampled. For example, if every other household has been selected for men's interviews, these percentages should all be very close to 50 percent.
Household weights are used for both household population of men (Columns B and C) and interviewed men (Column D). Age is based on information collected in the Household Questionnaire (List of Household Members, HL6). </t>
  </si>
  <si>
    <r>
      <t xml:space="preserve">All ever married </t>
    </r>
    <r>
      <rPr>
        <sz val="8"/>
        <rFont val="Arial"/>
        <family val="2"/>
      </rPr>
      <t>men age 15-49</t>
    </r>
  </si>
  <si>
    <t>All ever married men age 15-49 with year of first marriage not known</t>
  </si>
  <si>
    <t>All men age 15-24 who have ever had sex</t>
  </si>
  <si>
    <t>All men interviewed</t>
  </si>
  <si>
    <t>Weight not measured and incomplete date of birth</t>
  </si>
  <si>
    <t>Date of birth is based on responses to AG1, and is considered complete when both month and year of birth is available. Weight is recorded in AN3. 
Children are excluded from the underweight analysis when one or more of the following apply: If weight is not measured (AN3=99.9), date of birth information is incomplete (AG1M&gt;=98 or AG1Y&gt;=98), or the result of weight measurement, with respect to the age of the child, is found to be outside normal ranges (outliers).
Age information in the table is based on imputed age of children. Imputation is carried out and children's ages in months are estimated in cases where full date of birth information is not available. Children without full dates of birth are included in this table, but excluded from the actual estimation of underweight prevalence in the survey.</t>
  </si>
  <si>
    <t>Date of birth is based on responses to AG1, and is considered complete when both month and year of birth is available. Height/length is recorded in AN4.
Children are excluded from the stunting analysis when one or more of the following apply: If length/height is not measured (AN4=999.9), date of birth information is incomplete (AG1M&gt;=98 or AG1Y&gt;=98), or the result of length/height measurement, with respect to the age of the child, is found to be outside normal ranges (outliers).
Age information in the table is based on imputed age of children. Imputation is carried out and children's ages in months are estimated in cases where full date of birth information is not available.Children without full dates of birth are included in this table, but excluded from the actual estimation of stunting prevalence in the survey.</t>
  </si>
  <si>
    <t>Levels and grades should be adapted to the system in the country. The table assumes 6 years of primary school and 6 years of secondary school. 
Age at the beginning of the school year is calculated from dates of birth of household members (If included, HL5) or by rejuvenating household members based on the date of the survey, the date of start of the school year, and completed age at the time of survey. Levels and grades refer to the current school year, or the most recent school year if data collection was completed between school years (ED6).</t>
  </si>
  <si>
    <t>Children who have a birth certificate, seen by the interviewer: BR1=1.
Children who are reported to have a birth certificate, not seen by the interviewer: BR1=2.
Children who do not have a birth certificate: BR1=3.
Percentage of birth certificates seen by the interviewers: Column C / (Column C + Column D), multiplied by 100.
Birth certificate information DK or missing: BR1&gt;=8.</t>
  </si>
  <si>
    <r>
      <t>Percent with missing/incomplete information</t>
    </r>
    <r>
      <rPr>
        <vertAlign val="superscript"/>
        <sz val="8"/>
        <rFont val="Arial"/>
        <family val="2"/>
      </rPr>
      <t>a</t>
    </r>
  </si>
  <si>
    <r>
      <rPr>
        <vertAlign val="superscript"/>
        <sz val="8"/>
        <color theme="1"/>
        <rFont val="Arial"/>
        <family val="2"/>
      </rPr>
      <t>a</t>
    </r>
    <r>
      <rPr>
        <sz val="8"/>
        <color theme="1"/>
        <rFont val="Arial"/>
        <family val="2"/>
      </rPr>
      <t xml:space="preserve"> Includes "Don't know" responses</t>
    </r>
  </si>
  <si>
    <t>Length/Height not measured</t>
  </si>
  <si>
    <t>Length/Height not measured, incomplete date of birth</t>
  </si>
  <si>
    <t>Other/DK/Missing</t>
  </si>
  <si>
    <t>Date of birth and age information for individual women is obtained from WB1 and WB2, respectively, in the Women's Questionnaire. Cases with only month of birth information available and year of birth and age information missing are included in the "Other/DK/Missing" column.</t>
  </si>
  <si>
    <t>Date of birth and age information for individual men is obtained from MWB1 and MWB2, respectively, in the Men's Questionnaire. Cases with only month of birth information available and year of birth and age information missing are included in the "Other/DK/Missing" column.</t>
  </si>
  <si>
    <t>Date of birth and age information for under-5s is obtained from AG1 and AG2, respectively, in the Under-5 Questionnaire. Cases with only month of birth information available and year of birth and age information missing are included in the "Other/DK/Missing" column.</t>
  </si>
  <si>
    <t xml:space="preserve">na: not applicable </t>
  </si>
  <si>
    <r>
      <rPr>
        <vertAlign val="superscript"/>
        <sz val="8"/>
        <color rgb="FF000000"/>
        <rFont val="Arial"/>
        <family val="2"/>
      </rPr>
      <t>a</t>
    </r>
    <r>
      <rPr>
        <sz val="8"/>
        <color rgb="FF000000"/>
        <rFont val="Arial"/>
        <family val="2"/>
      </rPr>
      <t xml:space="preserve"> Includes deaths under one month reported in days</t>
    </r>
  </si>
  <si>
    <r>
      <rPr>
        <vertAlign val="superscript"/>
        <sz val="8"/>
        <color rgb="FF000000"/>
        <rFont val="Arial"/>
        <family val="2"/>
      </rPr>
      <t xml:space="preserve">b </t>
    </r>
    <r>
      <rPr>
        <sz val="8"/>
        <color rgb="FF000000"/>
        <rFont val="Arial"/>
        <family val="2"/>
      </rPr>
      <t>Deaths under one month, divided by deaths under one year</t>
    </r>
  </si>
  <si>
    <t>In surveys where the Fertility/Birth History module is included in the Women's Questionnaire, dates of first and last birth are obtained from Birth Histories, BH4. In cases when the full date of birth is missing, information on "completed years since first birth" is obtained from BH6 in the Birth History.The table is based on unimputed data.
If only the Fertility module is included, dates of first and last births are obtained from CM2 and CM12, respectively. Completed years since first birth is based on CM3.
Cases with only month of birth information available and year of birth and time since birth information missing are included in the "Other/DK/Missing" column.</t>
  </si>
  <si>
    <t>Sons</t>
  </si>
  <si>
    <t>Daugthers</t>
  </si>
  <si>
    <t>Deceased</t>
  </si>
  <si>
    <t>The table is based on imputed data from Birth Histories and only includes deceased children who died during the first 31 days of life. Age at death information is collected in BH9. The percentage of early neonatal deaths in all neonatal deaths is calculated as the number of early neonatal deaths (BH9D &gt;= 0 and BH9D &lt;= 6), divided by the number of neonatal deaths (BH9D &gt;= 0 and BH9D &lt;= 30).</t>
  </si>
  <si>
    <t>5-9</t>
  </si>
  <si>
    <t>20+</t>
  </si>
  <si>
    <t>10+</t>
  </si>
  <si>
    <r>
      <t>Percent with complete birth date</t>
    </r>
    <r>
      <rPr>
        <vertAlign val="superscript"/>
        <sz val="8"/>
        <rFont val="Arial"/>
        <family val="2"/>
      </rPr>
      <t>a</t>
    </r>
  </si>
  <si>
    <r>
      <t>Sex ratio at birth</t>
    </r>
    <r>
      <rPr>
        <b/>
        <vertAlign val="superscript"/>
        <sz val="8"/>
        <rFont val="Arial"/>
        <family val="2"/>
      </rPr>
      <t>b</t>
    </r>
  </si>
  <si>
    <r>
      <rPr>
        <vertAlign val="superscript"/>
        <sz val="8"/>
        <color rgb="FF000000"/>
        <rFont val="Arial"/>
        <family val="2"/>
      </rPr>
      <t xml:space="preserve">b </t>
    </r>
    <r>
      <rPr>
        <sz val="8"/>
        <color rgb="FF000000"/>
        <rFont val="Arial"/>
        <family val="2"/>
      </rPr>
      <t>(B</t>
    </r>
    <r>
      <rPr>
        <vertAlign val="subscript"/>
        <sz val="8"/>
        <color rgb="FF000000"/>
        <rFont val="Arial"/>
        <family val="2"/>
      </rPr>
      <t>m</t>
    </r>
    <r>
      <rPr>
        <sz val="8"/>
        <color rgb="FF000000"/>
        <rFont val="Arial"/>
        <family val="2"/>
      </rPr>
      <t>/B</t>
    </r>
    <r>
      <rPr>
        <vertAlign val="subscript"/>
        <sz val="8"/>
        <color rgb="FF000000"/>
        <rFont val="Arial"/>
        <family val="2"/>
      </rPr>
      <t>f</t>
    </r>
    <r>
      <rPr>
        <sz val="8"/>
        <color rgb="FF000000"/>
        <rFont val="Arial"/>
        <family val="2"/>
      </rPr>
      <t>) x 100, where B</t>
    </r>
    <r>
      <rPr>
        <vertAlign val="subscript"/>
        <sz val="8"/>
        <color rgb="FF000000"/>
        <rFont val="Arial"/>
        <family val="2"/>
      </rPr>
      <t>m</t>
    </r>
    <r>
      <rPr>
        <sz val="8"/>
        <color rgb="FF000000"/>
        <rFont val="Arial"/>
        <family val="2"/>
      </rPr>
      <t xml:space="preserve"> and B</t>
    </r>
    <r>
      <rPr>
        <vertAlign val="subscript"/>
        <sz val="8"/>
        <color rgb="FF000000"/>
        <rFont val="Arial"/>
        <family val="2"/>
      </rPr>
      <t>f</t>
    </r>
    <r>
      <rPr>
        <sz val="8"/>
        <color rgb="FF000000"/>
        <rFont val="Arial"/>
        <family val="2"/>
      </rPr>
      <t xml:space="preserve"> are the numbers of male and female births, respectively</t>
    </r>
  </si>
  <si>
    <r>
      <rPr>
        <vertAlign val="superscript"/>
        <sz val="8"/>
        <color indexed="8"/>
        <rFont val="Arial"/>
        <family val="2"/>
      </rPr>
      <t xml:space="preserve">c </t>
    </r>
    <r>
      <rPr>
        <sz val="8"/>
        <color indexed="8"/>
        <rFont val="Arial"/>
        <family val="2"/>
      </rPr>
      <t>(2 x B</t>
    </r>
    <r>
      <rPr>
        <vertAlign val="subscript"/>
        <sz val="8"/>
        <color indexed="8"/>
        <rFont val="Arial"/>
        <family val="2"/>
      </rPr>
      <t>t</t>
    </r>
    <r>
      <rPr>
        <sz val="8"/>
        <color indexed="8"/>
        <rFont val="Arial"/>
        <family val="2"/>
      </rPr>
      <t>/(B</t>
    </r>
    <r>
      <rPr>
        <vertAlign val="subscript"/>
        <sz val="8"/>
        <color indexed="8"/>
        <rFont val="Arial"/>
        <family val="2"/>
      </rPr>
      <t>t-1</t>
    </r>
    <r>
      <rPr>
        <sz val="8"/>
        <color indexed="8"/>
        <rFont val="Arial"/>
        <family val="2"/>
      </rPr>
      <t xml:space="preserve"> + B</t>
    </r>
    <r>
      <rPr>
        <vertAlign val="subscript"/>
        <sz val="8"/>
        <color indexed="8"/>
        <rFont val="Arial"/>
        <family val="2"/>
      </rPr>
      <t>t+1</t>
    </r>
    <r>
      <rPr>
        <sz val="8"/>
        <color indexed="8"/>
        <rFont val="Arial"/>
        <family val="2"/>
      </rPr>
      <t>)) x 100, where B</t>
    </r>
    <r>
      <rPr>
        <vertAlign val="subscript"/>
        <sz val="8"/>
        <color indexed="8"/>
        <rFont val="Arial"/>
        <family val="2"/>
      </rPr>
      <t>t</t>
    </r>
    <r>
      <rPr>
        <sz val="8"/>
        <color indexed="8"/>
        <rFont val="Arial"/>
        <family val="2"/>
      </rPr>
      <t xml:space="preserve"> is the number of births in year t preceding the survey</t>
    </r>
  </si>
  <si>
    <r>
      <rPr>
        <vertAlign val="superscript"/>
        <sz val="8"/>
        <color rgb="FF000000"/>
        <rFont val="Arial"/>
        <family val="2"/>
      </rPr>
      <t>a</t>
    </r>
    <r>
      <rPr>
        <sz val="8"/>
        <color rgb="FF000000"/>
        <rFont val="Arial"/>
        <family val="2"/>
      </rPr>
      <t xml:space="preserve"> Both month and year of birth given. The inverse of the percent reported is the percent with incomplete and therefore imputed date of birth</t>
    </r>
  </si>
  <si>
    <t>The table is based on imputed data from Birth Histories and only includes deceased children who died during the first 24 months of life. Age at death information is collected in BH9. The percentage of neonatal deaths of all infant deaths is calculated as the number of neonatal deaths (BH9D &gt;= 0 and BH9D &lt;= 30) or (BH9M = 0), divided by the number of infant deaths (BH9M &gt;= 0 and BH9M &lt;= 11).</t>
  </si>
  <si>
    <r>
      <t>Period ratio</t>
    </r>
    <r>
      <rPr>
        <b/>
        <vertAlign val="superscript"/>
        <sz val="8"/>
        <rFont val="Arial"/>
        <family val="2"/>
      </rPr>
      <t>c</t>
    </r>
  </si>
  <si>
    <t>Years</t>
  </si>
  <si>
    <t>Five-year periods</t>
  </si>
  <si>
    <r>
      <t>This table is included in surveys where the Fertility/Birth History module has been used and is based on imputed data.
The survival status of each birth entered in the birth history is obtained from BH5. The period preceding the survey is calculated from information on date of birth in BH4M/Y and date of interview in WM6M/Y. The date of birth (imputed when missing) is presented in Century Month Code in BH4C. Date of interview in Century Month Code is in WDOI. BH3 is used for the sex of each birth.
Births with both month and year given are from the unimputed variables: BH4M &gt;= 1 and BH4M &lt;= 12, AND BH4Y &lt;= Survey Year. The syntax uses BH4F=1, which is the value for no imputation in both month and year of birth.
Sex ratios at birth are calculated as the number of male births, divided by the number of female births, expressed per 100.
Year ratios are calculated by using the following formula: (2 x B</t>
    </r>
    <r>
      <rPr>
        <i/>
        <vertAlign val="subscript"/>
        <sz val="8"/>
        <rFont val="Arial"/>
        <family val="2"/>
      </rPr>
      <t>t</t>
    </r>
    <r>
      <rPr>
        <i/>
        <sz val="8"/>
        <rFont val="Arial"/>
        <family val="2"/>
      </rPr>
      <t>/(B</t>
    </r>
    <r>
      <rPr>
        <i/>
        <vertAlign val="subscript"/>
        <sz val="8"/>
        <rFont val="Arial"/>
        <family val="2"/>
      </rPr>
      <t>t-1</t>
    </r>
    <r>
      <rPr>
        <i/>
        <sz val="8"/>
        <rFont val="Arial"/>
        <family val="2"/>
      </rPr>
      <t xml:space="preserve"> + B</t>
    </r>
    <r>
      <rPr>
        <i/>
        <vertAlign val="subscript"/>
        <sz val="8"/>
        <rFont val="Arial"/>
        <family val="2"/>
      </rPr>
      <t>t+1</t>
    </r>
    <r>
      <rPr>
        <i/>
        <sz val="8"/>
        <rFont val="Arial"/>
        <family val="2"/>
      </rPr>
      <t>)) x 100, where t denotes period (year) preceding the survey, and B denotes the number of births.</t>
    </r>
  </si>
  <si>
    <t>Table DQ.1: Age distribution of household population</t>
  </si>
  <si>
    <t>Table DQ.2: Age distribution of eligible and interviewed women</t>
  </si>
  <si>
    <t>Table DQ.3: Age distribution of eligible and interviewed men</t>
  </si>
  <si>
    <t>Table DQ.4: Age distribution of children in household and under-5 questionnaires</t>
  </si>
  <si>
    <t>Table DQ.5: Birth date reporting: Household population</t>
  </si>
  <si>
    <t>Table DQ.6: Birth date and age reporting: Women</t>
  </si>
  <si>
    <t>Table DQ.7: Birth date and age reporting: Men</t>
  </si>
  <si>
    <t>Table DQ.8: Birth date and age reporting: Under-5s</t>
  </si>
  <si>
    <t>Table DQ.9: Birth date reporting: Children, adolescents and young people</t>
  </si>
  <si>
    <t>Table DQ.10: Birth date reporting: First and last births</t>
  </si>
  <si>
    <t>Table DQ.11: Completeness of reporting</t>
  </si>
  <si>
    <t>Table DQ.12: Completeness of information for anthropometric indicators: Underweight</t>
  </si>
  <si>
    <t>Table DQ.13: Completeness of information for anthropometric indicators: Stunting</t>
  </si>
  <si>
    <t>Table DQ.14: Completeness of information for anthropometric indicators: Wasting</t>
  </si>
  <si>
    <t>Table DQ.15: Heaping in anthropometric measurements</t>
  </si>
  <si>
    <t>Table DQ.17: Observation of vaccination cards</t>
  </si>
  <si>
    <t>Table DQ.18: Observation of women's health cards</t>
  </si>
  <si>
    <t>Table DQ.19: Observation of bednets and places for handwashing</t>
  </si>
  <si>
    <t>Table DQ.22: School attendance by single age</t>
  </si>
  <si>
    <t>Table DQ.23: Sex ratio at birth among children ever born and living</t>
  </si>
  <si>
    <t>Table DQ.24: Births by periods preceding the survey</t>
  </si>
  <si>
    <t>Table DQ.25: Reporting of age at death in days</t>
  </si>
  <si>
    <t>Table DQ.26: Reporting of age at death in months</t>
  </si>
  <si>
    <t>Table DQ.20: Respondent to the under-5 questionnaire</t>
  </si>
  <si>
    <t>Father</t>
  </si>
  <si>
    <t>Other adult female</t>
  </si>
  <si>
    <t>Other adult male</t>
  </si>
  <si>
    <t>Mother not in the household and primary caretaker identified:</t>
  </si>
  <si>
    <t>Note that Tables DQ.27 and DQ.28 are produced as part of the tabulation syntax 'MICS5 - 06 - RH.18&amp;RH.19&amp;RH.20.sps'.</t>
  </si>
  <si>
    <t>The table is based on age information collected in the Household Questionnaire (List of Household Members, HL6). Normally, household members with missing sex information (HL4) is not expected. In the event that there are such few cases, the table should not be extended to have three columns (Male, Female, Missing). The number of cases with missing sex should be reported in a footnote below the table.</t>
  </si>
  <si>
    <t>The line number recorded in HL15 is used to determine the adult interviewed for the Under-5 Questionnaire. This is the line number of the mother or, if mother is not a member of the household (living elsewhere or deceased), the line number of the primary caretaker.
"Adult" is used for household respondents age 15 and above, which is also the eligibility for responding to all questionnaires. If the mother or primary caretaker is below age 15, the Under-5 questionnaire is not administered (Result of interview, UF9=96); hence, such children are not included in this table.</t>
  </si>
  <si>
    <t>Wealth index quintile</t>
  </si>
  <si>
    <t>Table DQ.16: Observation of birth certificates</t>
  </si>
  <si>
    <r>
      <t>24</t>
    </r>
    <r>
      <rPr>
        <vertAlign val="superscript"/>
        <sz val="8"/>
        <rFont val="Arial"/>
        <family val="2"/>
      </rPr>
      <t>a</t>
    </r>
  </si>
  <si>
    <r>
      <rPr>
        <vertAlign val="superscript"/>
        <sz val="8"/>
        <rFont val="Arial"/>
        <family val="2"/>
      </rPr>
      <t xml:space="preserve">a </t>
    </r>
    <r>
      <rPr>
        <sz val="8"/>
        <rFont val="Arial"/>
        <family val="2"/>
      </rPr>
      <t>Those age 25 at the time of interview who were age 24 at beginning of school year are excluded as current attendance was only collected for those age 5-24 at the time of interview</t>
    </r>
  </si>
  <si>
    <t>Percent distribution of children under 5 by completeness of information on date of birth and length or height,Kano Nigeria, 2016-2017</t>
  </si>
  <si>
    <t>Percent distribution of children under 5 by presence of birth certificates,and percentage of birth certificates seen,Kano Nigeria, 2016-2017</t>
  </si>
  <si>
    <t>Residence</t>
  </si>
  <si>
    <t>Kano Central</t>
  </si>
  <si>
    <t>Kano North</t>
  </si>
  <si>
    <t>Kano South</t>
  </si>
  <si>
    <t>Senatorial District</t>
  </si>
  <si>
    <t>Non-formal</t>
  </si>
  <si>
    <t>Distribution of reported deaths under two years of age by age at death in months and the percentage of infant deaths reported to occur at age under one month, for the 5-year periods of birth preceding the survey (imputed), Kano Nigeria, 2016-2017</t>
  </si>
  <si>
    <t>Single-year age distribution of household population by sex, Kano Nigeria, 2016-2017</t>
  </si>
  <si>
    <t>Household population of women age 10-54 years, interviewed women age 15-49 years, and percentage of eligible women who were interviewed, by five-year age groups, Kano Nigeria, 2016-2017</t>
  </si>
  <si>
    <t>Household population of men age 10-54 years, in all households and in households selected for men's interviews, interviewed men age 15-49 years, and percentage of eligible men who were interviewed, by five-year age groups, Kano Nigeria, 2016-2017</t>
  </si>
  <si>
    <t>Household population of children age 0-7 years, children age 0-4 years whose mothers/caretakers were interviewed, and percentage of under-5 children whose mothers/caretakers were interviewed, by single years of age, Kano Nigeria, 2016-2017</t>
  </si>
  <si>
    <t>Percent distribution of household population by completeness of date of birth information, Kano Nigeria, 2016-2017</t>
  </si>
  <si>
    <t>Percent distribution of women age 15-49 years by completeness of date of birth/age information, Kano Nigeria, 2016-2017</t>
  </si>
  <si>
    <t>Percent distribution of men age 15-49 years by completeness of date of birth/age information, Kano Nigeria, 2016-2017</t>
  </si>
  <si>
    <t>Percent distribution children under 5 by completeness of date of birth/age information, Kano Nigeria, 2016-2017</t>
  </si>
  <si>
    <t>Percent distribution of children, adolescents and young people age 5-24 years by completeness of date of birth information, Kano Nigeria, 2016-2017</t>
  </si>
  <si>
    <t>Percent distribution of first and last births to women age 15-49 years by completeness of date of birth, Kano Nigeria, 2016-2017</t>
  </si>
  <si>
    <t>Percentage of observations that are missing information for selected questions and indicators, Kano Nigeria, 2016-2017</t>
  </si>
  <si>
    <t>Percent distribution of children under 5 by completeness of information on date of birth and weight, Kano Nigeria, 2016-2017</t>
  </si>
  <si>
    <t>Percent distribution of children under 5 by completeness of information on weight and length or height, Kano Nigeria, 2016-2017</t>
  </si>
  <si>
    <t>Distribution of weight and height/length measurements by digits reported for the decimal points, Kano Nigeria, 2016-2017</t>
  </si>
  <si>
    <t>Percent distribution of children age 0-35 months by presence of a vaccination card, and the percentage of vaccination cards seen by the interviewers, Kano Nigeria, 2016-2017</t>
  </si>
  <si>
    <t>Percent distribution of women with a live birth in the last 2 years by presence of a health card, and the percentage of health cards seen by the interviewers, Kano Nigeria, 2016-2017</t>
  </si>
  <si>
    <t>Percentage of bednets in all households observed by the interviewers, and percent distribution of places for handwashing observed by the interviewers in all interviewed households, Kano Nigeria, 2016-2017</t>
  </si>
  <si>
    <t>Distribution of children under five by respondent to the under-5 questionnaire, Kano Nigeria, 2016-2017</t>
  </si>
  <si>
    <t>Distribution of household population age 5-24 years by educational level and and grade attended in the current (or most recent) school year, Kano Nigeria, 2016-2017</t>
  </si>
  <si>
    <t>Sex ratio (number of males per 100 females) among children ever born (at birth), children living, and deceased children, by age of women, Kano Nigeria, 2016-2017</t>
  </si>
  <si>
    <t>Number of births, sex ratio at birth, and period ratio by periods preceding the survey, according to living, deceased, and total children (imputed), as reported in the birth histories, Kano Nigeria, 2016-2017</t>
  </si>
  <si>
    <t>Distribution of reported deaths under one month of age by age at death in days and the percentage of neonatal deaths reported to occur at ages 0–6 days, by 5-year periods preceding the survey (imputed), Kano Nigeria, 2016-2017</t>
  </si>
  <si>
    <t>Age (Years)</t>
  </si>
  <si>
    <t>Age (Months)</t>
  </si>
  <si>
    <t xml:space="preserve">&lt;6 </t>
  </si>
  <si>
    <t>6-11</t>
  </si>
  <si>
    <t xml:space="preserve">12-23 </t>
  </si>
  <si>
    <t>24-35</t>
  </si>
  <si>
    <t>36-47</t>
  </si>
  <si>
    <t xml:space="preserve">48-59 </t>
  </si>
  <si>
    <t xml:space="preserve">6-11 </t>
  </si>
  <si>
    <t xml:space="preserve">24-35 </t>
  </si>
  <si>
    <t xml:space="preserve">36-47 </t>
  </si>
  <si>
    <t>Child's age (Months)</t>
  </si>
  <si>
    <t xml:space="preserve">0-5 </t>
  </si>
  <si>
    <t>0-5</t>
  </si>
  <si>
    <t>12-23</t>
  </si>
</sst>
</file>

<file path=xl/styles.xml><?xml version="1.0" encoding="utf-8"?>
<styleSheet xmlns="http://schemas.openxmlformats.org/spreadsheetml/2006/main">
  <numFmts count="7">
    <numFmt numFmtId="164" formatCode="0.0"/>
    <numFmt numFmtId="165" formatCode="####.0"/>
    <numFmt numFmtId="166" formatCode="###0"/>
    <numFmt numFmtId="167" formatCode="###0.0"/>
    <numFmt numFmtId="168" formatCode="####"/>
    <numFmt numFmtId="169" formatCode="###0.00"/>
    <numFmt numFmtId="170" formatCode="#,###"/>
  </numFmts>
  <fonts count="36">
    <font>
      <sz val="10"/>
      <name val="Arial"/>
    </font>
    <font>
      <sz val="8"/>
      <color theme="1"/>
      <name val="Arial"/>
      <family val="2"/>
    </font>
    <font>
      <sz val="12"/>
      <color theme="1"/>
      <name val="Times New Roman"/>
      <family val="2"/>
    </font>
    <font>
      <sz val="10"/>
      <name val="Arial"/>
      <family val="2"/>
    </font>
    <font>
      <b/>
      <sz val="10"/>
      <name val="Arial"/>
      <family val="2"/>
    </font>
    <font>
      <sz val="8"/>
      <name val="Arial"/>
      <family val="2"/>
    </font>
    <font>
      <sz val="8"/>
      <name val="Arial"/>
      <family val="2"/>
    </font>
    <font>
      <b/>
      <sz val="8"/>
      <name val="Arial"/>
      <family val="2"/>
    </font>
    <font>
      <sz val="11"/>
      <name val="Arial"/>
      <family val="2"/>
    </font>
    <font>
      <sz val="8"/>
      <name val="Times New Roman"/>
      <family val="1"/>
    </font>
    <font>
      <u/>
      <sz val="8"/>
      <name val="Arial"/>
      <family val="2"/>
    </font>
    <font>
      <i/>
      <sz val="8"/>
      <name val="Arial"/>
      <family val="2"/>
    </font>
    <font>
      <i/>
      <sz val="10"/>
      <name val="Arial"/>
      <family val="2"/>
    </font>
    <font>
      <sz val="8"/>
      <color indexed="8"/>
      <name val="Arial"/>
      <family val="2"/>
    </font>
    <font>
      <vertAlign val="subscript"/>
      <sz val="8"/>
      <color indexed="8"/>
      <name val="Arial"/>
      <family val="2"/>
    </font>
    <font>
      <sz val="8"/>
      <color rgb="FF000000"/>
      <name val="Arial"/>
      <family val="2"/>
    </font>
    <font>
      <b/>
      <sz val="8"/>
      <color rgb="FF000000"/>
      <name val="Arial"/>
      <family val="2"/>
    </font>
    <font>
      <sz val="8"/>
      <color rgb="FFFF0000"/>
      <name val="Arial"/>
      <family val="2"/>
    </font>
    <font>
      <u/>
      <sz val="10"/>
      <color theme="10"/>
      <name val="Arial"/>
      <family val="2"/>
    </font>
    <font>
      <b/>
      <sz val="10"/>
      <color theme="0"/>
      <name val="Arial"/>
      <family val="2"/>
    </font>
    <font>
      <sz val="10"/>
      <color theme="1"/>
      <name val="Arial"/>
      <family val="2"/>
    </font>
    <font>
      <sz val="8"/>
      <color theme="1"/>
      <name val="Arial"/>
      <family val="2"/>
    </font>
    <font>
      <b/>
      <sz val="8"/>
      <color theme="1"/>
      <name val="Arial"/>
      <family val="2"/>
    </font>
    <font>
      <vertAlign val="superscript"/>
      <sz val="8"/>
      <name val="Arial"/>
      <family val="2"/>
    </font>
    <font>
      <vertAlign val="superscript"/>
      <sz val="8"/>
      <color rgb="FF000000"/>
      <name val="Arial"/>
      <family val="2"/>
    </font>
    <font>
      <sz val="10"/>
      <color rgb="FFFF0000"/>
      <name val="Arial"/>
      <family val="2"/>
    </font>
    <font>
      <b/>
      <vertAlign val="superscript"/>
      <sz val="8"/>
      <name val="Arial"/>
      <family val="2"/>
    </font>
    <font>
      <vertAlign val="superscript"/>
      <sz val="8"/>
      <color indexed="8"/>
      <name val="Arial"/>
      <family val="2"/>
    </font>
    <font>
      <vertAlign val="superscript"/>
      <sz val="8"/>
      <color theme="1"/>
      <name val="Arial"/>
      <family val="2"/>
    </font>
    <font>
      <sz val="16"/>
      <color rgb="FFFF0000"/>
      <name val="Arial"/>
      <family val="2"/>
    </font>
    <font>
      <vertAlign val="subscript"/>
      <sz val="8"/>
      <color rgb="FF000000"/>
      <name val="Arial"/>
      <family val="2"/>
    </font>
    <font>
      <i/>
      <vertAlign val="subscript"/>
      <sz val="8"/>
      <name val="Arial"/>
      <family val="2"/>
    </font>
    <font>
      <sz val="9"/>
      <color indexed="8"/>
      <name val="Arial"/>
      <family val="2"/>
    </font>
    <font>
      <sz val="12"/>
      <color theme="1"/>
      <name val="Times New Roman"/>
      <family val="1"/>
    </font>
    <font>
      <b/>
      <sz val="8"/>
      <color indexed="8"/>
      <name val="Arial"/>
      <family val="2"/>
    </font>
    <font>
      <b/>
      <sz val="9"/>
      <color indexed="8"/>
      <name val="Arial"/>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3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8" fillId="0" borderId="0" applyNumberFormat="0" applyFill="0" applyBorder="0" applyAlignment="0" applyProtection="0"/>
    <xf numFmtId="0" fontId="3" fillId="0" borderId="0"/>
    <xf numFmtId="0" fontId="2" fillId="0" borderId="0"/>
    <xf numFmtId="0" fontId="33" fillId="0" borderId="0"/>
  </cellStyleXfs>
  <cellXfs count="500">
    <xf numFmtId="0" fontId="0" fillId="0" borderId="0" xfId="0"/>
    <xf numFmtId="0" fontId="6" fillId="0" borderId="0" xfId="0" applyFont="1"/>
    <xf numFmtId="0" fontId="6" fillId="0" borderId="0" xfId="0" applyFont="1" applyAlignment="1">
      <alignment horizontal="left" vertical="top" wrapText="1"/>
    </xf>
    <xf numFmtId="0" fontId="6" fillId="0" borderId="0" xfId="0" applyFont="1" applyAlignment="1">
      <alignment horizontal="left"/>
    </xf>
    <xf numFmtId="0" fontId="5" fillId="0" borderId="0" xfId="0" applyFont="1"/>
    <xf numFmtId="0" fontId="5" fillId="0" borderId="0" xfId="0" applyFont="1" applyAlignment="1">
      <alignment horizontal="center"/>
    </xf>
    <xf numFmtId="0" fontId="5" fillId="0" borderId="0" xfId="0" applyFont="1" applyAlignment="1">
      <alignment horizontal="left"/>
    </xf>
    <xf numFmtId="0" fontId="0" fillId="0" borderId="0" xfId="0" applyAlignment="1">
      <alignment horizontal="left"/>
    </xf>
    <xf numFmtId="0" fontId="6" fillId="0" borderId="0" xfId="0" applyFont="1" applyAlignment="1">
      <alignment horizontal="center" wrapText="1"/>
    </xf>
    <xf numFmtId="0" fontId="6" fillId="0" borderId="0" xfId="0" applyFont="1" applyAlignment="1">
      <alignment horizontal="center"/>
    </xf>
    <xf numFmtId="0" fontId="7" fillId="0" borderId="0" xfId="0" applyFont="1" applyBorder="1" applyAlignment="1">
      <alignment horizontal="center" wrapText="1"/>
    </xf>
    <xf numFmtId="0" fontId="0" fillId="0" borderId="0" xfId="0" applyBorder="1"/>
    <xf numFmtId="0" fontId="0" fillId="0" borderId="0" xfId="0" applyAlignment="1">
      <alignment horizontal="right"/>
    </xf>
    <xf numFmtId="0" fontId="5" fillId="0" borderId="0" xfId="0" applyFont="1" applyBorder="1"/>
    <xf numFmtId="0" fontId="5" fillId="0" borderId="0" xfId="0" applyFont="1" applyBorder="1" applyAlignment="1">
      <alignment wrapText="1"/>
    </xf>
    <xf numFmtId="0" fontId="4" fillId="0" borderId="0" xfId="0" applyFont="1" applyBorder="1" applyAlignment="1">
      <alignment horizontal="center"/>
    </xf>
    <xf numFmtId="0" fontId="5" fillId="0" borderId="0" xfId="0" applyFont="1" applyAlignment="1">
      <alignment horizontal="left" vertical="top"/>
    </xf>
    <xf numFmtId="0" fontId="5" fillId="0" borderId="0" xfId="0" applyFont="1" applyAlignment="1">
      <alignment vertical="top"/>
    </xf>
    <xf numFmtId="0" fontId="5" fillId="0" borderId="0" xfId="0" applyFont="1" applyAlignment="1">
      <alignment horizontal="right" vertical="top"/>
    </xf>
    <xf numFmtId="0" fontId="0" fillId="0" borderId="0" xfId="0" applyAlignment="1">
      <alignment vertical="top"/>
    </xf>
    <xf numFmtId="0" fontId="0" fillId="0" borderId="0" xfId="0" applyAlignment="1">
      <alignment horizontal="left" vertical="top"/>
    </xf>
    <xf numFmtId="0" fontId="0" fillId="0" borderId="0" xfId="0" applyAlignment="1">
      <alignment horizontal="right" vertical="top"/>
    </xf>
    <xf numFmtId="0" fontId="6" fillId="0" borderId="0" xfId="0" applyFont="1" applyAlignment="1">
      <alignment vertical="top"/>
    </xf>
    <xf numFmtId="0" fontId="3" fillId="0" borderId="0" xfId="0" applyFont="1" applyAlignment="1">
      <alignment vertical="top"/>
    </xf>
    <xf numFmtId="0" fontId="6" fillId="0" borderId="0" xfId="0" applyFont="1" applyAlignment="1">
      <alignment horizontal="left" vertical="top"/>
    </xf>
    <xf numFmtId="0" fontId="5" fillId="0" borderId="0" xfId="0" applyFont="1" applyBorder="1" applyAlignment="1">
      <alignment vertical="top"/>
    </xf>
    <xf numFmtId="16" fontId="0" fillId="0" borderId="0" xfId="0" applyNumberFormat="1"/>
    <xf numFmtId="16" fontId="0" fillId="0" borderId="0" xfId="0" applyNumberFormat="1" applyAlignment="1">
      <alignment vertical="top"/>
    </xf>
    <xf numFmtId="49" fontId="7" fillId="0" borderId="0" xfId="0" applyNumberFormat="1" applyFont="1" applyBorder="1" applyAlignment="1">
      <alignment wrapText="1"/>
    </xf>
    <xf numFmtId="164" fontId="5" fillId="0" borderId="0" xfId="0" applyNumberFormat="1" applyFont="1"/>
    <xf numFmtId="164" fontId="5" fillId="0" borderId="0" xfId="0" applyNumberFormat="1" applyFont="1" applyAlignment="1">
      <alignment vertical="top"/>
    </xf>
    <xf numFmtId="0" fontId="12" fillId="0" borderId="0" xfId="0" applyFont="1"/>
    <xf numFmtId="165" fontId="5" fillId="0" borderId="0" xfId="0" applyNumberFormat="1" applyFont="1" applyBorder="1"/>
    <xf numFmtId="0" fontId="5" fillId="0" borderId="0" xfId="0" applyFont="1" applyFill="1" applyBorder="1" applyAlignment="1">
      <alignment horizontal="center" vertical="center"/>
    </xf>
    <xf numFmtId="0" fontId="5" fillId="0" borderId="0" xfId="0" applyFont="1" applyFill="1" applyBorder="1"/>
    <xf numFmtId="0" fontId="5" fillId="0" borderId="0" xfId="0" applyFont="1" applyFill="1" applyBorder="1" applyAlignment="1">
      <alignment vertical="center"/>
    </xf>
    <xf numFmtId="0" fontId="5" fillId="0" borderId="0" xfId="0" applyFont="1" applyFill="1" applyBorder="1" applyAlignment="1">
      <alignment horizontal="center"/>
    </xf>
    <xf numFmtId="0" fontId="15" fillId="0" borderId="0" xfId="0" applyFont="1" applyFill="1" applyBorder="1" applyAlignment="1">
      <alignment horizontal="center" vertical="center" wrapText="1"/>
    </xf>
    <xf numFmtId="0" fontId="3" fillId="0" borderId="0" xfId="0" applyFont="1" applyFill="1" applyBorder="1"/>
    <xf numFmtId="0" fontId="3" fillId="0" borderId="0" xfId="0" applyFont="1"/>
    <xf numFmtId="0" fontId="0" fillId="0" borderId="0" xfId="0" applyFill="1" applyBorder="1"/>
    <xf numFmtId="0" fontId="0" fillId="0" borderId="0" xfId="0" applyFill="1"/>
    <xf numFmtId="0" fontId="5" fillId="0" borderId="0" xfId="0" applyFont="1" applyFill="1" applyBorder="1" applyAlignment="1">
      <alignment horizontal="center" vertical="top" wrapText="1"/>
    </xf>
    <xf numFmtId="0" fontId="15" fillId="0" borderId="0" xfId="0" applyFont="1" applyFill="1" applyBorder="1" applyAlignment="1">
      <alignment horizontal="center" vertical="top"/>
    </xf>
    <xf numFmtId="0" fontId="17" fillId="0" borderId="0" xfId="0" applyFont="1"/>
    <xf numFmtId="0" fontId="7" fillId="0" borderId="13" xfId="0" applyFont="1" applyBorder="1" applyAlignment="1">
      <alignment horizontal="left" vertical="center"/>
    </xf>
    <xf numFmtId="0" fontId="4" fillId="0" borderId="0" xfId="0" applyFont="1"/>
    <xf numFmtId="0" fontId="19" fillId="3" borderId="13" xfId="0" applyFont="1" applyFill="1" applyBorder="1" applyAlignment="1">
      <alignment horizontal="left" vertical="center"/>
    </xf>
    <xf numFmtId="0" fontId="5" fillId="0" borderId="11" xfId="0" applyFont="1" applyBorder="1" applyAlignment="1">
      <alignment horizontal="center"/>
    </xf>
    <xf numFmtId="0" fontId="0" fillId="0" borderId="0" xfId="0" applyAlignment="1">
      <alignment vertical="center"/>
    </xf>
    <xf numFmtId="0" fontId="3" fillId="0" borderId="0" xfId="0" applyFont="1" applyAlignment="1">
      <alignment vertical="center"/>
    </xf>
    <xf numFmtId="0" fontId="20" fillId="0" borderId="0" xfId="3" applyFont="1" applyAlignment="1">
      <alignment vertical="center"/>
    </xf>
    <xf numFmtId="0" fontId="21" fillId="0" borderId="0" xfId="3" applyFont="1"/>
    <xf numFmtId="0" fontId="21" fillId="0" borderId="0" xfId="3" applyFont="1" applyBorder="1"/>
    <xf numFmtId="0" fontId="5" fillId="0" borderId="1" xfId="3" applyFont="1" applyBorder="1" applyAlignment="1">
      <alignment horizontal="center" wrapText="1"/>
    </xf>
    <xf numFmtId="0" fontId="21" fillId="0" borderId="0" xfId="3" applyFont="1" applyAlignment="1">
      <alignment horizontal="center"/>
    </xf>
    <xf numFmtId="0" fontId="5" fillId="0" borderId="0" xfId="1" applyFont="1" applyBorder="1"/>
    <xf numFmtId="0" fontId="5" fillId="0" borderId="0" xfId="0" applyFont="1" applyBorder="1" applyAlignment="1">
      <alignment horizontal="center"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25" fillId="0" borderId="0" xfId="0" applyFont="1"/>
    <xf numFmtId="0" fontId="21" fillId="0" borderId="12" xfId="0" applyFont="1" applyBorder="1"/>
    <xf numFmtId="0" fontId="21" fillId="0" borderId="12" xfId="1" applyFont="1" applyBorder="1" applyAlignment="1">
      <alignment vertical="center"/>
    </xf>
    <xf numFmtId="0" fontId="21" fillId="0" borderId="12" xfId="1" applyFont="1" applyBorder="1"/>
    <xf numFmtId="0" fontId="21" fillId="0" borderId="14" xfId="1" applyFont="1" applyBorder="1"/>
    <xf numFmtId="0" fontId="25" fillId="0" borderId="0" xfId="0" applyFont="1" applyAlignment="1">
      <alignment vertical="top"/>
    </xf>
    <xf numFmtId="164" fontId="17" fillId="0" borderId="0" xfId="0" applyNumberFormat="1" applyFont="1" applyFill="1" applyBorder="1" applyAlignment="1">
      <alignment horizontal="left" vertical="center"/>
    </xf>
    <xf numFmtId="0" fontId="17" fillId="0" borderId="0" xfId="3" applyFont="1"/>
    <xf numFmtId="0" fontId="17" fillId="0" borderId="0" xfId="0" applyFont="1" applyAlignment="1">
      <alignment vertical="top"/>
    </xf>
    <xf numFmtId="0" fontId="17" fillId="0" borderId="0" xfId="0" applyFont="1" applyBorder="1"/>
    <xf numFmtId="0" fontId="17" fillId="0" borderId="0" xfId="0" applyFont="1" applyBorder="1" applyAlignment="1">
      <alignment vertical="top"/>
    </xf>
    <xf numFmtId="0" fontId="17" fillId="0" borderId="0" xfId="0" applyFont="1" applyFill="1" applyBorder="1"/>
    <xf numFmtId="0" fontId="6" fillId="0" borderId="0" xfId="0" applyFont="1" applyBorder="1" applyAlignment="1">
      <alignment horizontal="right" vertical="center" wrapText="1"/>
    </xf>
    <xf numFmtId="0" fontId="7" fillId="0" borderId="0" xfId="0" applyFont="1" applyBorder="1" applyAlignment="1">
      <alignment horizontal="right" vertical="center" wrapText="1"/>
    </xf>
    <xf numFmtId="0" fontId="6" fillId="0" borderId="0" xfId="0" applyFont="1" applyBorder="1" applyAlignment="1">
      <alignment horizontal="right" vertical="center"/>
    </xf>
    <xf numFmtId="164" fontId="6" fillId="0" borderId="0" xfId="0" applyNumberFormat="1" applyFont="1" applyBorder="1" applyAlignment="1">
      <alignment horizontal="right" vertical="center"/>
    </xf>
    <xf numFmtId="0" fontId="5" fillId="0" borderId="0" xfId="0" applyFont="1" applyBorder="1" applyAlignment="1">
      <alignment horizontal="right" vertical="center" wrapText="1"/>
    </xf>
    <xf numFmtId="164" fontId="5" fillId="0" borderId="0" xfId="0" applyNumberFormat="1" applyFont="1" applyBorder="1" applyAlignment="1">
      <alignment horizontal="right" vertical="center" wrapText="1"/>
    </xf>
    <xf numFmtId="0" fontId="21" fillId="0" borderId="0" xfId="3" applyFont="1" applyBorder="1" applyAlignment="1">
      <alignment horizontal="right" vertical="center"/>
    </xf>
    <xf numFmtId="164" fontId="21" fillId="0" borderId="0" xfId="3" applyNumberFormat="1" applyFont="1" applyBorder="1" applyAlignment="1">
      <alignment horizontal="right" vertical="center"/>
    </xf>
    <xf numFmtId="0" fontId="7" fillId="0" borderId="0" xfId="3" applyFont="1" applyBorder="1" applyAlignment="1">
      <alignment horizontal="right" vertical="center"/>
    </xf>
    <xf numFmtId="164" fontId="7" fillId="0" borderId="0" xfId="3" applyNumberFormat="1" applyFont="1" applyBorder="1" applyAlignment="1">
      <alignment horizontal="right" vertical="center"/>
    </xf>
    <xf numFmtId="0" fontId="21" fillId="0" borderId="0" xfId="3" quotePrefix="1" applyFont="1" applyBorder="1" applyAlignment="1">
      <alignment horizontal="right" vertical="center" wrapText="1"/>
    </xf>
    <xf numFmtId="0" fontId="21" fillId="0" borderId="0" xfId="3" applyFont="1" applyBorder="1" applyAlignment="1">
      <alignment horizontal="right" vertical="center" wrapText="1"/>
    </xf>
    <xf numFmtId="0" fontId="0" fillId="0" borderId="0" xfId="0" applyBorder="1" applyAlignment="1">
      <alignment vertical="center"/>
    </xf>
    <xf numFmtId="0" fontId="5" fillId="0" borderId="0" xfId="0" applyFont="1" applyBorder="1" applyAlignment="1">
      <alignment vertical="center" wrapText="1"/>
    </xf>
    <xf numFmtId="0" fontId="0" fillId="0" borderId="0" xfId="0" applyBorder="1" applyAlignment="1">
      <alignment horizontal="right" vertical="center"/>
    </xf>
    <xf numFmtId="0" fontId="0" fillId="0" borderId="0" xfId="0" applyBorder="1" applyAlignment="1">
      <alignment horizontal="right" vertical="center" wrapText="1"/>
    </xf>
    <xf numFmtId="0" fontId="7" fillId="0" borderId="0" xfId="0" applyFont="1" applyBorder="1" applyAlignment="1">
      <alignment horizontal="right" vertical="center"/>
    </xf>
    <xf numFmtId="164" fontId="5" fillId="0" borderId="0" xfId="0" applyNumberFormat="1" applyFont="1" applyBorder="1" applyAlignment="1">
      <alignment horizontal="right" vertical="center"/>
    </xf>
    <xf numFmtId="0" fontId="5" fillId="0" borderId="0" xfId="0" applyFont="1" applyFill="1" applyBorder="1" applyAlignment="1">
      <alignment horizontal="right" vertical="center"/>
    </xf>
    <xf numFmtId="0" fontId="0" fillId="0" borderId="0" xfId="0" applyFill="1" applyBorder="1" applyAlignment="1">
      <alignment horizontal="right" vertical="center"/>
    </xf>
    <xf numFmtId="0" fontId="5" fillId="0" borderId="0" xfId="0" applyFont="1" applyBorder="1" applyAlignment="1">
      <alignment horizontal="right" vertical="top"/>
    </xf>
    <xf numFmtId="164" fontId="5" fillId="0" borderId="0" xfId="0" applyNumberFormat="1" applyFont="1" applyBorder="1" applyAlignment="1">
      <alignment horizontal="right" vertical="top"/>
    </xf>
    <xf numFmtId="0" fontId="5" fillId="0" borderId="2" xfId="0" applyFont="1" applyBorder="1" applyAlignment="1">
      <alignment horizontal="right" vertical="center"/>
    </xf>
    <xf numFmtId="0" fontId="11" fillId="0" borderId="0" xfId="0" applyFont="1" applyBorder="1" applyAlignment="1">
      <alignment horizontal="right" vertical="center"/>
    </xf>
    <xf numFmtId="0" fontId="3" fillId="0" borderId="0" xfId="0" applyFont="1" applyBorder="1" applyAlignment="1">
      <alignment horizontal="right" vertical="center" wrapText="1"/>
    </xf>
    <xf numFmtId="0" fontId="5" fillId="0" borderId="2" xfId="0" applyFont="1" applyBorder="1" applyAlignment="1">
      <alignment horizontal="right" wrapText="1"/>
    </xf>
    <xf numFmtId="0" fontId="6" fillId="0" borderId="2" xfId="0" applyFont="1" applyBorder="1" applyAlignment="1">
      <alignment horizontal="right" wrapText="1"/>
    </xf>
    <xf numFmtId="0" fontId="7" fillId="0" borderId="0" xfId="0" applyFont="1" applyBorder="1" applyAlignment="1">
      <alignment horizontal="left" vertical="center"/>
    </xf>
    <xf numFmtId="0" fontId="17" fillId="0" borderId="0" xfId="0" applyFont="1" applyAlignment="1">
      <alignment horizontal="center" wrapText="1"/>
    </xf>
    <xf numFmtId="0" fontId="5" fillId="0" borderId="0" xfId="0" applyFont="1" applyFill="1" applyBorder="1" applyAlignment="1">
      <alignment horizontal="right" wrapText="1"/>
    </xf>
    <xf numFmtId="0" fontId="15" fillId="0" borderId="0" xfId="0" applyFont="1" applyFill="1" applyBorder="1" applyAlignment="1">
      <alignment horizontal="right" vertical="center"/>
    </xf>
    <xf numFmtId="0" fontId="5" fillId="0" borderId="0" xfId="0" applyFont="1" applyFill="1" applyBorder="1" applyAlignment="1">
      <alignment horizontal="right" vertical="top"/>
    </xf>
    <xf numFmtId="0" fontId="15" fillId="0" borderId="0" xfId="0" applyFont="1" applyFill="1" applyBorder="1" applyAlignment="1">
      <alignment horizontal="right" vertical="center" wrapText="1"/>
    </xf>
    <xf numFmtId="3" fontId="15" fillId="0" borderId="0" xfId="0" applyNumberFormat="1" applyFont="1" applyFill="1" applyBorder="1" applyAlignment="1">
      <alignment horizontal="right" vertical="center"/>
    </xf>
    <xf numFmtId="0" fontId="5" fillId="0" borderId="0" xfId="0" applyFont="1" applyFill="1" applyBorder="1" applyAlignment="1">
      <alignment horizontal="right" vertical="top" wrapText="1"/>
    </xf>
    <xf numFmtId="0" fontId="5" fillId="0" borderId="0" xfId="0" applyFont="1" applyBorder="1" applyAlignment="1">
      <alignment horizontal="left" vertical="center" indent="1"/>
    </xf>
    <xf numFmtId="0" fontId="29" fillId="0" borderId="0" xfId="3" applyFont="1"/>
    <xf numFmtId="0" fontId="15" fillId="0" borderId="0" xfId="0" applyFont="1" applyFill="1" applyBorder="1" applyAlignment="1">
      <alignment horizontal="right" vertical="top"/>
    </xf>
    <xf numFmtId="0" fontId="5" fillId="2" borderId="13" xfId="1" applyFont="1" applyFill="1" applyBorder="1" applyAlignment="1">
      <alignment horizontal="left" vertical="center" wrapText="1"/>
    </xf>
    <xf numFmtId="0" fontId="5" fillId="0" borderId="2" xfId="0" applyFont="1" applyBorder="1" applyAlignment="1">
      <alignment horizontal="center"/>
    </xf>
    <xf numFmtId="0" fontId="5" fillId="0" borderId="1" xfId="0" applyFont="1" applyBorder="1" applyAlignment="1">
      <alignment horizontal="center"/>
    </xf>
    <xf numFmtId="0" fontId="21" fillId="0" borderId="1" xfId="3" applyFont="1" applyBorder="1" applyAlignment="1">
      <alignment horizontal="center" wrapText="1"/>
    </xf>
    <xf numFmtId="0" fontId="5" fillId="0" borderId="0" xfId="0" applyFont="1" applyBorder="1" applyAlignment="1">
      <alignment horizontal="center" wrapText="1"/>
    </xf>
    <xf numFmtId="0" fontId="5" fillId="0" borderId="11" xfId="0" applyFont="1" applyFill="1" applyBorder="1" applyAlignment="1">
      <alignment horizontal="center" wrapText="1"/>
    </xf>
    <xf numFmtId="0" fontId="5" fillId="0" borderId="1" xfId="0" applyFont="1" applyBorder="1" applyAlignment="1">
      <alignment horizontal="center" wrapText="1"/>
    </xf>
    <xf numFmtId="0" fontId="6" fillId="0" borderId="0" xfId="0" applyFont="1" applyBorder="1" applyAlignment="1">
      <alignment horizontal="center" wrapText="1"/>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4" fontId="13" fillId="0" borderId="0" xfId="0" applyNumberFormat="1" applyFont="1" applyFill="1" applyBorder="1" applyAlignment="1">
      <alignment horizontal="right" vertical="center"/>
    </xf>
    <xf numFmtId="165" fontId="13" fillId="0" borderId="0" xfId="0" applyNumberFormat="1" applyFont="1" applyFill="1" applyBorder="1" applyAlignment="1">
      <alignment horizontal="right" vertical="center"/>
    </xf>
    <xf numFmtId="168" fontId="13" fillId="0" borderId="0" xfId="0" applyNumberFormat="1" applyFont="1" applyFill="1" applyBorder="1" applyAlignment="1">
      <alignment horizontal="right" vertical="center"/>
    </xf>
    <xf numFmtId="166" fontId="32" fillId="0" borderId="0" xfId="0" applyNumberFormat="1" applyFont="1" applyFill="1" applyBorder="1" applyAlignment="1">
      <alignment horizontal="right" vertical="center"/>
    </xf>
    <xf numFmtId="167" fontId="32" fillId="0" borderId="0" xfId="0" applyNumberFormat="1" applyFont="1" applyFill="1" applyBorder="1" applyAlignment="1">
      <alignment horizontal="right" vertical="center"/>
    </xf>
    <xf numFmtId="0" fontId="8" fillId="0" borderId="2" xfId="0" applyFont="1" applyBorder="1" applyAlignment="1">
      <alignment vertical="top" wrapText="1"/>
    </xf>
    <xf numFmtId="0" fontId="7" fillId="0" borderId="24" xfId="0" applyFont="1" applyBorder="1" applyAlignment="1">
      <alignment horizontal="left" vertical="center" wrapText="1"/>
    </xf>
    <xf numFmtId="0" fontId="6" fillId="0" borderId="24" xfId="0" applyFont="1" applyBorder="1" applyAlignment="1">
      <alignment horizontal="left" vertical="center" wrapText="1" indent="1"/>
    </xf>
    <xf numFmtId="0" fontId="5" fillId="0" borderId="25" xfId="0" applyFont="1" applyBorder="1" applyAlignment="1">
      <alignment horizontal="right" vertical="center"/>
    </xf>
    <xf numFmtId="0" fontId="6" fillId="0" borderId="24" xfId="0" applyFont="1" applyBorder="1" applyAlignment="1">
      <alignment horizontal="left" vertical="center" wrapText="1"/>
    </xf>
    <xf numFmtId="0" fontId="0" fillId="0" borderId="25" xfId="0" applyBorder="1" applyAlignment="1">
      <alignment horizontal="right" vertical="center"/>
    </xf>
    <xf numFmtId="0" fontId="5" fillId="0" borderId="25" xfId="0" applyFont="1" applyBorder="1" applyAlignment="1">
      <alignment horizontal="right" vertical="center" wrapText="1"/>
    </xf>
    <xf numFmtId="167" fontId="13" fillId="0" borderId="25" xfId="0" applyNumberFormat="1" applyFont="1" applyFill="1" applyBorder="1" applyAlignment="1">
      <alignment horizontal="right" vertical="center"/>
    </xf>
    <xf numFmtId="0" fontId="5" fillId="0" borderId="29" xfId="0" applyFont="1" applyBorder="1" applyAlignment="1">
      <alignment horizontal="left" vertical="center"/>
    </xf>
    <xf numFmtId="164" fontId="5" fillId="0" borderId="25" xfId="0" applyNumberFormat="1" applyFont="1" applyBorder="1" applyAlignment="1">
      <alignment horizontal="right" vertical="center"/>
    </xf>
    <xf numFmtId="0" fontId="5" fillId="0" borderId="24" xfId="0" applyFont="1" applyBorder="1" applyAlignment="1">
      <alignment horizontal="left" vertical="center"/>
    </xf>
    <xf numFmtId="0" fontId="5" fillId="0" borderId="23" xfId="0" applyFont="1" applyBorder="1" applyAlignment="1">
      <alignment horizontal="center"/>
    </xf>
    <xf numFmtId="0" fontId="7" fillId="0" borderId="24" xfId="0" applyFont="1" applyBorder="1" applyAlignment="1">
      <alignment horizontal="left" vertical="center"/>
    </xf>
    <xf numFmtId="0" fontId="5" fillId="0" borderId="24" xfId="0" applyFont="1" applyBorder="1" applyAlignment="1">
      <alignment horizontal="left" vertical="center" indent="1"/>
    </xf>
    <xf numFmtId="0" fontId="5" fillId="0" borderId="29" xfId="0" applyFont="1" applyBorder="1" applyAlignment="1">
      <alignment horizontal="left" vertical="center" indent="1"/>
    </xf>
    <xf numFmtId="166" fontId="13" fillId="0" borderId="30" xfId="0" applyNumberFormat="1" applyFont="1" applyFill="1" applyBorder="1" applyAlignment="1">
      <alignment horizontal="right" vertical="center"/>
    </xf>
    <xf numFmtId="164" fontId="13" fillId="0" borderId="30" xfId="0" applyNumberFormat="1" applyFont="1" applyFill="1" applyBorder="1" applyAlignment="1">
      <alignment horizontal="right" vertical="center"/>
    </xf>
    <xf numFmtId="167" fontId="13" fillId="0" borderId="30" xfId="0" applyNumberFormat="1" applyFont="1" applyFill="1" applyBorder="1" applyAlignment="1">
      <alignment horizontal="right" vertical="center"/>
    </xf>
    <xf numFmtId="167" fontId="13" fillId="0" borderId="31" xfId="0" applyNumberFormat="1" applyFont="1" applyFill="1" applyBorder="1" applyAlignment="1">
      <alignment horizontal="right" vertical="center"/>
    </xf>
    <xf numFmtId="0" fontId="0" fillId="0" borderId="0" xfId="0" applyBorder="1" applyAlignment="1">
      <alignment vertical="top"/>
    </xf>
    <xf numFmtId="2" fontId="13" fillId="0" borderId="0" xfId="0" applyNumberFormat="1" applyFont="1" applyFill="1" applyBorder="1" applyAlignment="1">
      <alignment horizontal="right" vertical="center"/>
    </xf>
    <xf numFmtId="0" fontId="1" fillId="0" borderId="0" xfId="3" applyFont="1" applyBorder="1" applyAlignment="1">
      <alignment horizontal="right" vertical="center"/>
    </xf>
    <xf numFmtId="164" fontId="1" fillId="0" borderId="0" xfId="3" applyNumberFormat="1" applyFont="1" applyBorder="1" applyAlignment="1">
      <alignment horizontal="right" vertical="center"/>
    </xf>
    <xf numFmtId="166" fontId="13" fillId="0" borderId="25" xfId="0" applyNumberFormat="1" applyFont="1" applyFill="1" applyBorder="1" applyAlignment="1">
      <alignment horizontal="right" vertical="center"/>
    </xf>
    <xf numFmtId="166" fontId="13" fillId="0" borderId="31" xfId="0" applyNumberFormat="1" applyFont="1" applyFill="1" applyBorder="1" applyAlignment="1">
      <alignment horizontal="right" vertical="center"/>
    </xf>
    <xf numFmtId="0" fontId="6" fillId="0" borderId="24" xfId="0" applyFont="1" applyBorder="1" applyAlignment="1">
      <alignment horizontal="left" wrapText="1"/>
    </xf>
    <xf numFmtId="0" fontId="5" fillId="0" borderId="25" xfId="0" applyFont="1" applyBorder="1" applyAlignment="1">
      <alignment horizontal="center" wrapText="1"/>
    </xf>
    <xf numFmtId="0" fontId="5" fillId="0" borderId="24" xfId="0" applyFont="1" applyBorder="1" applyAlignment="1">
      <alignment horizontal="left" vertical="center" wrapText="1" indent="1"/>
    </xf>
    <xf numFmtId="0" fontId="5" fillId="0" borderId="24" xfId="0" applyFont="1" applyBorder="1" applyAlignment="1">
      <alignment horizontal="left" vertical="center" wrapText="1" indent="2"/>
    </xf>
    <xf numFmtId="0" fontId="7" fillId="0" borderId="24" xfId="0" applyFont="1" applyBorder="1" applyAlignment="1">
      <alignment vertical="center" wrapText="1"/>
    </xf>
    <xf numFmtId="0" fontId="0" fillId="0" borderId="0" xfId="0" applyFill="1" applyBorder="1" applyAlignment="1">
      <alignment horizontal="right" vertical="center" wrapText="1"/>
    </xf>
    <xf numFmtId="0" fontId="5" fillId="0" borderId="0" xfId="0" applyFont="1" applyFill="1" applyBorder="1" applyAlignment="1">
      <alignment horizontal="right" vertical="center" wrapText="1"/>
    </xf>
    <xf numFmtId="164" fontId="5" fillId="0" borderId="0" xfId="0" applyNumberFormat="1" applyFont="1" applyFill="1" applyBorder="1" applyAlignment="1">
      <alignment horizontal="right" vertical="center" wrapText="1"/>
    </xf>
    <xf numFmtId="0" fontId="7" fillId="0" borderId="20" xfId="0" applyFont="1" applyBorder="1" applyAlignment="1">
      <alignment horizontal="left" vertical="center" wrapText="1"/>
    </xf>
    <xf numFmtId="0" fontId="5" fillId="0" borderId="21" xfId="0" applyFont="1" applyBorder="1" applyAlignment="1">
      <alignment horizontal="right" vertical="center"/>
    </xf>
    <xf numFmtId="0" fontId="5" fillId="0" borderId="30" xfId="0" applyFont="1" applyBorder="1" applyAlignment="1">
      <alignment horizontal="right" vertical="center"/>
    </xf>
    <xf numFmtId="0" fontId="5" fillId="0" borderId="24" xfId="0" applyFont="1" applyBorder="1" applyAlignment="1">
      <alignment vertical="center"/>
    </xf>
    <xf numFmtId="0" fontId="0" fillId="0" borderId="21" xfId="0" applyBorder="1" applyAlignment="1">
      <alignment horizontal="right" wrapText="1"/>
    </xf>
    <xf numFmtId="0" fontId="5" fillId="0" borderId="25" xfId="0" applyFont="1" applyBorder="1" applyAlignment="1">
      <alignment horizontal="right" vertical="top"/>
    </xf>
    <xf numFmtId="0" fontId="5" fillId="0" borderId="30" xfId="0" applyFont="1" applyBorder="1" applyAlignment="1">
      <alignment horizontal="right" vertical="top"/>
    </xf>
    <xf numFmtId="164" fontId="5" fillId="0" borderId="30" xfId="0" applyNumberFormat="1" applyFont="1" applyBorder="1" applyAlignment="1">
      <alignment horizontal="right" vertical="top"/>
    </xf>
    <xf numFmtId="0" fontId="7"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3" fontId="13" fillId="0" borderId="0" xfId="0" applyNumberFormat="1" applyFont="1" applyFill="1" applyBorder="1" applyAlignment="1">
      <alignment horizontal="right" vertical="center"/>
    </xf>
    <xf numFmtId="170" fontId="13" fillId="0" borderId="0" xfId="0" applyNumberFormat="1" applyFont="1" applyFill="1" applyBorder="1" applyAlignment="1">
      <alignment horizontal="right" vertical="center"/>
    </xf>
    <xf numFmtId="169" fontId="13" fillId="0" borderId="0" xfId="0" applyNumberFormat="1" applyFont="1" applyFill="1" applyBorder="1" applyAlignment="1">
      <alignment horizontal="right" vertical="center"/>
    </xf>
    <xf numFmtId="0" fontId="7" fillId="0" borderId="2" xfId="0" applyFont="1" applyBorder="1" applyAlignment="1">
      <alignment horizontal="center" vertical="center" wrapText="1"/>
    </xf>
    <xf numFmtId="0" fontId="5" fillId="0" borderId="1" xfId="0" applyFont="1" applyBorder="1" applyAlignment="1">
      <alignment horizontal="left" vertical="center"/>
    </xf>
    <xf numFmtId="0" fontId="6" fillId="0" borderId="0" xfId="0" applyFont="1" applyBorder="1" applyAlignment="1">
      <alignment horizontal="center"/>
    </xf>
    <xf numFmtId="0" fontId="5" fillId="0" borderId="1" xfId="0" applyFont="1" applyBorder="1" applyAlignment="1">
      <alignment horizontal="center"/>
    </xf>
    <xf numFmtId="0" fontId="21" fillId="0" borderId="0" xfId="3" applyFont="1" applyBorder="1" applyAlignment="1">
      <alignment horizontal="center" wrapText="1"/>
    </xf>
    <xf numFmtId="0" fontId="5" fillId="0" borderId="2" xfId="0" applyFont="1" applyBorder="1" applyAlignment="1">
      <alignment horizontal="center" wrapText="1"/>
    </xf>
    <xf numFmtId="0" fontId="5" fillId="0" borderId="1" xfId="0" applyFont="1" applyFill="1" applyBorder="1" applyAlignment="1">
      <alignment horizontal="center" wrapText="1"/>
    </xf>
    <xf numFmtId="0" fontId="5" fillId="0" borderId="1" xfId="0" applyFont="1" applyBorder="1" applyAlignment="1">
      <alignment horizontal="center" wrapText="1"/>
    </xf>
    <xf numFmtId="0" fontId="6" fillId="0" borderId="0" xfId="0" applyFont="1" applyBorder="1" applyAlignment="1">
      <alignment horizontal="center" wrapText="1"/>
    </xf>
    <xf numFmtId="0" fontId="6" fillId="0" borderId="1" xfId="0" applyFont="1" applyBorder="1" applyAlignment="1">
      <alignment horizontal="center" wrapText="1"/>
    </xf>
    <xf numFmtId="0" fontId="6" fillId="0" borderId="2" xfId="0" applyFont="1" applyBorder="1" applyAlignment="1">
      <alignment horizontal="center" wrapText="1"/>
    </xf>
    <xf numFmtId="166" fontId="34" fillId="0" borderId="0" xfId="0" applyNumberFormat="1" applyFont="1" applyFill="1" applyBorder="1" applyAlignment="1">
      <alignment horizontal="right" vertical="center"/>
    </xf>
    <xf numFmtId="164" fontId="7" fillId="0" borderId="0" xfId="0" applyNumberFormat="1" applyFont="1" applyBorder="1" applyAlignment="1">
      <alignment horizontal="right" vertical="center"/>
    </xf>
    <xf numFmtId="167" fontId="34" fillId="0" borderId="25" xfId="0" applyNumberFormat="1" applyFont="1" applyFill="1" applyBorder="1" applyAlignment="1">
      <alignment horizontal="right" vertical="center"/>
    </xf>
    <xf numFmtId="166" fontId="35" fillId="0" borderId="0" xfId="0" applyNumberFormat="1" applyFont="1" applyFill="1" applyBorder="1" applyAlignment="1">
      <alignment horizontal="right" vertical="center"/>
    </xf>
    <xf numFmtId="167" fontId="34" fillId="0" borderId="0" xfId="0" applyNumberFormat="1" applyFont="1" applyFill="1" applyBorder="1" applyAlignment="1">
      <alignment horizontal="right" vertical="center"/>
    </xf>
    <xf numFmtId="164" fontId="7" fillId="0" borderId="0" xfId="0" applyNumberFormat="1" applyFont="1" applyBorder="1" applyAlignment="1">
      <alignment horizontal="right" vertical="center" wrapText="1"/>
    </xf>
    <xf numFmtId="164" fontId="34" fillId="0" borderId="0" xfId="0" applyNumberFormat="1" applyFont="1" applyFill="1" applyBorder="1" applyAlignment="1">
      <alignment horizontal="right" vertical="center"/>
    </xf>
    <xf numFmtId="164" fontId="22" fillId="0" borderId="0" xfId="3" applyNumberFormat="1" applyFont="1" applyBorder="1" applyAlignment="1">
      <alignment horizontal="right" vertical="center"/>
    </xf>
    <xf numFmtId="166" fontId="34" fillId="0" borderId="25" xfId="0" applyNumberFormat="1" applyFont="1" applyFill="1" applyBorder="1" applyAlignment="1">
      <alignment horizontal="right" vertical="center"/>
    </xf>
    <xf numFmtId="0" fontId="22" fillId="0" borderId="0" xfId="3" applyFont="1" applyBorder="1" applyAlignment="1">
      <alignment horizontal="right" vertical="center"/>
    </xf>
    <xf numFmtId="0" fontId="7" fillId="0" borderId="24" xfId="0" applyFont="1" applyBorder="1" applyAlignment="1">
      <alignment vertical="center"/>
    </xf>
    <xf numFmtId="0" fontId="7" fillId="0" borderId="0" xfId="0" applyFont="1" applyBorder="1" applyAlignment="1">
      <alignment horizontal="right" vertical="top"/>
    </xf>
    <xf numFmtId="164" fontId="7" fillId="0" borderId="0" xfId="0" applyNumberFormat="1" applyFont="1" applyBorder="1" applyAlignment="1">
      <alignment horizontal="right" vertical="top"/>
    </xf>
    <xf numFmtId="169" fontId="34" fillId="0" borderId="0" xfId="0" applyNumberFormat="1" applyFont="1" applyFill="1" applyBorder="1" applyAlignment="1">
      <alignment horizontal="right" vertical="center"/>
    </xf>
    <xf numFmtId="0" fontId="16" fillId="0" borderId="0" xfId="0" applyFont="1" applyFill="1" applyBorder="1" applyAlignment="1">
      <alignment horizontal="right" vertical="center"/>
    </xf>
    <xf numFmtId="0" fontId="7" fillId="0" borderId="0" xfId="0" applyFont="1" applyFill="1" applyBorder="1" applyAlignment="1">
      <alignment horizontal="right" vertical="top"/>
    </xf>
    <xf numFmtId="0" fontId="16" fillId="0" borderId="0" xfId="0" applyFont="1" applyFill="1" applyBorder="1" applyAlignment="1">
      <alignment horizontal="right" vertical="center" wrapText="1"/>
    </xf>
    <xf numFmtId="3" fontId="34" fillId="0" borderId="0" xfId="0" applyNumberFormat="1" applyFont="1" applyFill="1" applyBorder="1" applyAlignment="1">
      <alignment horizontal="right" vertical="center"/>
    </xf>
    <xf numFmtId="0" fontId="11" fillId="2" borderId="4"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7" fillId="0" borderId="3" xfId="0" applyFont="1" applyBorder="1" applyAlignment="1">
      <alignment horizontal="center"/>
    </xf>
    <xf numFmtId="0" fontId="5" fillId="0" borderId="0" xfId="0" applyFont="1" applyBorder="1" applyAlignment="1">
      <alignment horizontal="center" vertical="top"/>
    </xf>
    <xf numFmtId="0" fontId="12" fillId="2" borderId="3" xfId="0" applyFont="1" applyFill="1" applyBorder="1" applyAlignment="1">
      <alignment vertical="center" wrapText="1"/>
    </xf>
    <xf numFmtId="0" fontId="12" fillId="2" borderId="5" xfId="0" applyFont="1" applyFill="1" applyBorder="1" applyAlignment="1">
      <alignment vertical="center" wrapText="1"/>
    </xf>
    <xf numFmtId="0" fontId="11" fillId="2" borderId="3" xfId="0" applyFont="1" applyFill="1" applyBorder="1" applyAlignment="1">
      <alignment horizontal="left" vertical="center" wrapText="1"/>
    </xf>
    <xf numFmtId="0" fontId="6" fillId="0" borderId="0" xfId="0" applyFont="1" applyBorder="1" applyAlignment="1">
      <alignment horizontal="center"/>
    </xf>
    <xf numFmtId="0" fontId="11" fillId="2" borderId="3" xfId="0" applyFont="1" applyFill="1" applyBorder="1" applyAlignment="1">
      <alignment vertical="center" wrapText="1"/>
    </xf>
    <xf numFmtId="0" fontId="5" fillId="0" borderId="18" xfId="0" applyFont="1" applyBorder="1" applyAlignment="1">
      <alignment vertical="center" wrapText="1"/>
    </xf>
    <xf numFmtId="0" fontId="5" fillId="0" borderId="3" xfId="0" applyFont="1" applyBorder="1" applyAlignment="1">
      <alignment vertical="center" wrapText="1"/>
    </xf>
    <xf numFmtId="0" fontId="8" fillId="0" borderId="3" xfId="0" applyFont="1" applyBorder="1" applyAlignment="1">
      <alignment vertical="center" wrapText="1"/>
    </xf>
    <xf numFmtId="0" fontId="6" fillId="0" borderId="8" xfId="0" applyFont="1" applyBorder="1" applyAlignment="1">
      <alignment horizontal="center"/>
    </xf>
    <xf numFmtId="0" fontId="6" fillId="0" borderId="9" xfId="0" applyFont="1" applyBorder="1" applyAlignment="1">
      <alignment horizontal="center"/>
    </xf>
    <xf numFmtId="0" fontId="11" fillId="2" borderId="5" xfId="0" applyFont="1" applyFill="1" applyBorder="1" applyAlignment="1">
      <alignment horizontal="left" vertical="center" wrapText="1"/>
    </xf>
    <xf numFmtId="0" fontId="5" fillId="0" borderId="1" xfId="0" applyFont="1" applyBorder="1" applyAlignment="1">
      <alignment horizontal="center"/>
    </xf>
    <xf numFmtId="0" fontId="22" fillId="0" borderId="3" xfId="3" applyFont="1" applyBorder="1" applyAlignment="1">
      <alignment horizontal="center"/>
    </xf>
    <xf numFmtId="0" fontId="21" fillId="0" borderId="8" xfId="3" applyFont="1" applyBorder="1" applyAlignment="1"/>
    <xf numFmtId="0" fontId="21" fillId="0" borderId="0" xfId="3" applyFont="1" applyBorder="1" applyAlignment="1">
      <alignment horizontal="center" wrapText="1"/>
    </xf>
    <xf numFmtId="0" fontId="21" fillId="0" borderId="9" xfId="3" applyFont="1" applyBorder="1" applyAlignment="1">
      <alignment horizontal="center" wrapText="1"/>
    </xf>
    <xf numFmtId="0" fontId="21" fillId="0" borderId="1" xfId="3" applyFont="1" applyBorder="1" applyAlignment="1">
      <alignment horizontal="center"/>
    </xf>
    <xf numFmtId="0" fontId="22" fillId="0" borderId="2" xfId="3" applyFont="1" applyBorder="1" applyAlignment="1">
      <alignment horizontal="center"/>
    </xf>
    <xf numFmtId="0" fontId="21" fillId="0" borderId="7" xfId="3" applyFont="1" applyBorder="1" applyAlignment="1">
      <alignment horizontal="center" wrapText="1"/>
    </xf>
    <xf numFmtId="0" fontId="21" fillId="0" borderId="11" xfId="3" applyFont="1" applyBorder="1" applyAlignment="1">
      <alignment horizontal="center" wrapText="1"/>
    </xf>
    <xf numFmtId="0" fontId="22" fillId="0" borderId="3" xfId="3" applyFont="1" applyBorder="1" applyAlignment="1">
      <alignment horizontal="center" wrapText="1"/>
    </xf>
    <xf numFmtId="0" fontId="5" fillId="0" borderId="26" xfId="0" applyFont="1" applyBorder="1" applyAlignment="1">
      <alignment vertical="center" wrapText="1"/>
    </xf>
    <xf numFmtId="0" fontId="3" fillId="0" borderId="27" xfId="0" applyFont="1" applyBorder="1" applyAlignment="1">
      <alignment vertical="center" wrapText="1"/>
    </xf>
    <xf numFmtId="0" fontId="3" fillId="0" borderId="28" xfId="0" applyFont="1" applyBorder="1" applyAlignment="1">
      <alignment vertical="center" wrapText="1"/>
    </xf>
    <xf numFmtId="0" fontId="19" fillId="3" borderId="6" xfId="0" applyFont="1" applyFill="1" applyBorder="1" applyAlignment="1">
      <alignment horizontal="left" vertical="center"/>
    </xf>
    <xf numFmtId="0" fontId="19" fillId="3" borderId="2" xfId="0" applyFont="1" applyFill="1" applyBorder="1" applyAlignment="1">
      <alignment horizontal="left" vertical="center"/>
    </xf>
    <xf numFmtId="0" fontId="19" fillId="3" borderId="7" xfId="0" applyFont="1" applyFill="1" applyBorder="1" applyAlignment="1">
      <alignment horizontal="left" vertical="center"/>
    </xf>
    <xf numFmtId="0" fontId="21" fillId="0" borderId="29" xfId="0" quotePrefix="1" applyNumberFormat="1" applyFont="1" applyBorder="1" applyAlignment="1">
      <alignment horizontal="left" vertical="center" wrapText="1"/>
    </xf>
    <xf numFmtId="0" fontId="21" fillId="0" borderId="30" xfId="0" quotePrefix="1" applyNumberFormat="1" applyFont="1" applyBorder="1" applyAlignment="1">
      <alignment horizontal="left" vertical="center" wrapText="1"/>
    </xf>
    <xf numFmtId="0" fontId="21" fillId="0" borderId="31" xfId="0" quotePrefix="1" applyNumberFormat="1" applyFont="1" applyBorder="1" applyAlignment="1">
      <alignment horizontal="left" vertical="center" wrapText="1"/>
    </xf>
    <xf numFmtId="0" fontId="7" fillId="0" borderId="3" xfId="0" applyFont="1" applyBorder="1" applyAlignment="1">
      <alignment horizontal="center" wrapText="1"/>
    </xf>
    <xf numFmtId="0" fontId="0" fillId="0" borderId="1" xfId="0" applyBorder="1" applyAlignment="1">
      <alignment horizontal="center"/>
    </xf>
    <xf numFmtId="0" fontId="5" fillId="0" borderId="2" xfId="0" applyFont="1" applyBorder="1" applyAlignment="1">
      <alignment horizontal="center" wrapText="1"/>
    </xf>
    <xf numFmtId="0" fontId="0" fillId="0" borderId="1" xfId="0" applyBorder="1" applyAlignment="1">
      <alignment wrapText="1"/>
    </xf>
    <xf numFmtId="164" fontId="5" fillId="0" borderId="2" xfId="0" applyNumberFormat="1" applyFont="1" applyBorder="1" applyAlignment="1">
      <alignment horizontal="center" wrapText="1"/>
    </xf>
    <xf numFmtId="164" fontId="5" fillId="0" borderId="1" xfId="0" applyNumberFormat="1" applyFont="1" applyBorder="1" applyAlignment="1">
      <alignment horizontal="center" wrapText="1"/>
    </xf>
    <xf numFmtId="0" fontId="0" fillId="0" borderId="1" xfId="0" applyBorder="1" applyAlignment="1"/>
    <xf numFmtId="0" fontId="0" fillId="0" borderId="1" xfId="0" applyBorder="1" applyAlignment="1">
      <alignment horizontal="center" vertical="center"/>
    </xf>
    <xf numFmtId="0" fontId="5" fillId="0" borderId="2" xfId="0" applyFont="1" applyFill="1" applyBorder="1" applyAlignment="1">
      <alignment horizontal="center" wrapText="1"/>
    </xf>
    <xf numFmtId="0" fontId="0" fillId="0" borderId="1" xfId="0" applyFill="1" applyBorder="1" applyAlignment="1">
      <alignment wrapText="1"/>
    </xf>
    <xf numFmtId="0" fontId="7" fillId="0" borderId="3" xfId="0" applyFont="1" applyFill="1" applyBorder="1" applyAlignment="1">
      <alignment horizontal="center" wrapText="1"/>
    </xf>
    <xf numFmtId="0" fontId="5" fillId="0" borderId="1" xfId="0" applyFont="1" applyFill="1" applyBorder="1" applyAlignment="1">
      <alignment horizontal="center" wrapText="1"/>
    </xf>
    <xf numFmtId="0" fontId="0" fillId="0" borderId="1" xfId="0" applyBorder="1" applyAlignment="1">
      <alignment horizontal="center" vertical="top"/>
    </xf>
    <xf numFmtId="0" fontId="5" fillId="0" borderId="18" xfId="0" applyFont="1" applyBorder="1" applyAlignment="1">
      <alignment vertical="top" wrapText="1"/>
    </xf>
    <xf numFmtId="0" fontId="3" fillId="0" borderId="3" xfId="0" applyFont="1" applyBorder="1" applyAlignment="1">
      <alignment vertical="top" wrapText="1"/>
    </xf>
    <xf numFmtId="0" fontId="3" fillId="0" borderId="19" xfId="0" applyFont="1" applyBorder="1" applyAlignment="1">
      <alignment vertical="top" wrapText="1"/>
    </xf>
    <xf numFmtId="0" fontId="19" fillId="3" borderId="15" xfId="0" applyFont="1" applyFill="1" applyBorder="1" applyAlignment="1">
      <alignment horizontal="left" vertical="center" wrapText="1"/>
    </xf>
    <xf numFmtId="0" fontId="19" fillId="3" borderId="16" xfId="0" applyFont="1" applyFill="1" applyBorder="1" applyAlignment="1">
      <alignment horizontal="left" vertical="center" wrapText="1"/>
    </xf>
    <xf numFmtId="0" fontId="19" fillId="3" borderId="17" xfId="0" applyFont="1" applyFill="1" applyBorder="1" applyAlignment="1">
      <alignment horizontal="left" vertical="center" wrapText="1"/>
    </xf>
    <xf numFmtId="0" fontId="11" fillId="2" borderId="4" xfId="0" applyFont="1" applyFill="1" applyBorder="1" applyAlignment="1">
      <alignment horizontal="left" vertical="top" wrapText="1"/>
    </xf>
    <xf numFmtId="0" fontId="12" fillId="2" borderId="3" xfId="0" applyFont="1" applyFill="1" applyBorder="1" applyAlignment="1">
      <alignment vertical="top" wrapText="1"/>
    </xf>
    <xf numFmtId="0" fontId="12" fillId="2" borderId="5" xfId="0" applyFont="1" applyFill="1" applyBorder="1" applyAlignment="1">
      <alignment vertical="top" wrapText="1"/>
    </xf>
    <xf numFmtId="0" fontId="7" fillId="0" borderId="1" xfId="0" applyFont="1" applyBorder="1" applyAlignment="1">
      <alignment horizontal="center" wrapText="1"/>
    </xf>
    <xf numFmtId="0" fontId="0" fillId="0" borderId="1" xfId="0" applyBorder="1" applyAlignment="1">
      <alignment horizontal="center" wrapText="1"/>
    </xf>
    <xf numFmtId="0" fontId="0" fillId="0" borderId="23" xfId="0" applyBorder="1" applyAlignment="1">
      <alignment horizontal="center" wrapText="1"/>
    </xf>
    <xf numFmtId="0" fontId="10" fillId="0" borderId="20" xfId="0" applyFont="1" applyBorder="1" applyAlignment="1">
      <alignment horizontal="center" wrapText="1"/>
    </xf>
    <xf numFmtId="0" fontId="10" fillId="0" borderId="22" xfId="0" applyFont="1" applyBorder="1" applyAlignment="1">
      <alignment horizontal="center" wrapText="1"/>
    </xf>
    <xf numFmtId="0" fontId="5" fillId="0" borderId="29" xfId="0" applyFont="1"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11" fillId="2" borderId="10"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0" fillId="0" borderId="3" xfId="0" applyBorder="1" applyAlignment="1">
      <alignment vertical="center" wrapText="1"/>
    </xf>
    <xf numFmtId="0" fontId="5" fillId="0" borderId="1" xfId="0" applyFont="1" applyBorder="1" applyAlignment="1">
      <alignment horizontal="center" wrapText="1"/>
    </xf>
    <xf numFmtId="0" fontId="5" fillId="0" borderId="0" xfId="0" applyFont="1" applyBorder="1" applyAlignment="1">
      <alignment horizontal="center"/>
    </xf>
    <xf numFmtId="0" fontId="0" fillId="0" borderId="23" xfId="0" applyBorder="1" applyAlignment="1">
      <alignment wrapText="1"/>
    </xf>
    <xf numFmtId="0" fontId="5" fillId="0" borderId="3" xfId="0" applyFont="1" applyBorder="1" applyAlignment="1">
      <alignment horizontal="left" vertical="center" wrapText="1"/>
    </xf>
    <xf numFmtId="0" fontId="0" fillId="0" borderId="3" xfId="0" applyBorder="1" applyAlignment="1">
      <alignment horizontal="left" vertical="center" wrapText="1"/>
    </xf>
    <xf numFmtId="0" fontId="4" fillId="0" borderId="3" xfId="0" applyFont="1" applyBorder="1" applyAlignment="1">
      <alignment wrapText="1"/>
    </xf>
    <xf numFmtId="0" fontId="3" fillId="0" borderId="1" xfId="0" applyFont="1" applyBorder="1" applyAlignment="1">
      <alignment wrapText="1"/>
    </xf>
    <xf numFmtId="0" fontId="0" fillId="0" borderId="0" xfId="0" applyBorder="1" applyAlignment="1">
      <alignment wrapText="1"/>
    </xf>
    <xf numFmtId="0" fontId="3" fillId="0" borderId="3" xfId="0" applyFont="1" applyBorder="1" applyAlignment="1">
      <alignment vertical="center" wrapText="1"/>
    </xf>
    <xf numFmtId="0" fontId="3" fillId="0" borderId="19" xfId="0" applyFont="1" applyBorder="1" applyAlignment="1">
      <alignment vertical="center" wrapText="1"/>
    </xf>
    <xf numFmtId="0" fontId="4" fillId="0" borderId="1" xfId="0" applyFont="1" applyBorder="1" applyAlignment="1">
      <alignment horizontal="center" wrapText="1"/>
    </xf>
    <xf numFmtId="0" fontId="6" fillId="0" borderId="0" xfId="0" applyFont="1" applyBorder="1" applyAlignment="1">
      <alignment horizontal="center" wrapText="1"/>
    </xf>
    <xf numFmtId="0" fontId="6" fillId="0" borderId="1" xfId="0" applyFont="1" applyBorder="1" applyAlignment="1">
      <alignment horizontal="center" wrapText="1"/>
    </xf>
    <xf numFmtId="0" fontId="5" fillId="0" borderId="25" xfId="0" applyFont="1" applyBorder="1" applyAlignment="1">
      <alignment horizontal="center" wrapText="1"/>
    </xf>
    <xf numFmtId="0" fontId="7" fillId="0" borderId="3" xfId="0" applyFont="1" applyBorder="1" applyAlignment="1">
      <alignment horizontal="center" vertical="center" wrapText="1"/>
    </xf>
    <xf numFmtId="0" fontId="7" fillId="0" borderId="2"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xf>
    <xf numFmtId="0" fontId="3" fillId="0" borderId="3" xfId="0" applyFont="1" applyBorder="1" applyAlignment="1">
      <alignment horizontal="left" vertical="center" wrapText="1"/>
    </xf>
    <xf numFmtId="0" fontId="6" fillId="0" borderId="2" xfId="0" applyFont="1" applyBorder="1" applyAlignment="1">
      <alignment horizontal="center" wrapText="1"/>
    </xf>
    <xf numFmtId="0" fontId="11" fillId="2" borderId="3" xfId="0" applyFont="1" applyFill="1" applyBorder="1" applyAlignment="1">
      <alignment horizontal="left" vertical="top" wrapText="1"/>
    </xf>
    <xf numFmtId="0" fontId="5" fillId="0" borderId="0" xfId="0" applyFont="1" applyBorder="1" applyAlignment="1">
      <alignment horizontal="center" wrapText="1"/>
    </xf>
    <xf numFmtId="0" fontId="3" fillId="0" borderId="3" xfId="0" applyFont="1" applyBorder="1" applyAlignment="1">
      <alignment vertical="center"/>
    </xf>
    <xf numFmtId="0" fontId="6" fillId="0" borderId="1" xfId="0" applyFont="1" applyBorder="1" applyAlignment="1">
      <alignment horizontal="center"/>
    </xf>
    <xf numFmtId="0" fontId="9" fillId="0" borderId="6" xfId="0" applyFont="1" applyBorder="1" applyAlignment="1">
      <alignment horizontal="center"/>
    </xf>
    <xf numFmtId="0" fontId="9" fillId="0" borderId="10" xfId="0" applyFont="1" applyBorder="1" applyAlignment="1">
      <alignment horizontal="center"/>
    </xf>
    <xf numFmtId="0" fontId="11" fillId="2" borderId="3" xfId="0" applyFont="1" applyFill="1" applyBorder="1" applyAlignment="1">
      <alignment horizontal="left" vertical="center"/>
    </xf>
    <xf numFmtId="0" fontId="11" fillId="2" borderId="5" xfId="0" applyFont="1" applyFill="1" applyBorder="1" applyAlignment="1">
      <alignment horizontal="left" vertical="center"/>
    </xf>
    <xf numFmtId="0" fontId="13" fillId="0" borderId="10"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5" fillId="0" borderId="1" xfId="0" applyFont="1" applyFill="1" applyBorder="1" applyAlignment="1">
      <alignment horizontal="center"/>
    </xf>
    <xf numFmtId="0" fontId="15" fillId="0" borderId="8"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9" xfId="0" applyFont="1" applyFill="1" applyBorder="1" applyAlignment="1">
      <alignment horizontal="left" vertical="center" wrapText="1"/>
    </xf>
    <xf numFmtId="0" fontId="16" fillId="0" borderId="3" xfId="0" applyFont="1" applyFill="1" applyBorder="1" applyAlignment="1">
      <alignment horizontal="center" wrapText="1"/>
    </xf>
    <xf numFmtId="0" fontId="5" fillId="0" borderId="8" xfId="0" applyFont="1" applyBorder="1" applyAlignment="1">
      <alignment horizontal="left" vertical="center"/>
    </xf>
    <xf numFmtId="0" fontId="5" fillId="0" borderId="9" xfId="0" applyFont="1" applyBorder="1" applyAlignment="1">
      <alignment horizontal="center" vertical="center"/>
    </xf>
    <xf numFmtId="0" fontId="7" fillId="0" borderId="8" xfId="0" applyFont="1" applyBorder="1" applyAlignment="1">
      <alignment horizontal="left" vertical="center"/>
    </xf>
    <xf numFmtId="0" fontId="5" fillId="0" borderId="8" xfId="0" applyFont="1" applyBorder="1" applyAlignment="1">
      <alignment horizontal="left" vertical="center" indent="1"/>
    </xf>
    <xf numFmtId="167" fontId="13" fillId="0" borderId="9" xfId="0" applyNumberFormat="1" applyFont="1" applyFill="1" applyBorder="1" applyAlignment="1">
      <alignment horizontal="right" vertical="center"/>
    </xf>
    <xf numFmtId="164" fontId="13" fillId="0" borderId="9" xfId="0" applyNumberFormat="1" applyFont="1" applyFill="1" applyBorder="1" applyAlignment="1">
      <alignment horizontal="right" vertical="center"/>
    </xf>
    <xf numFmtId="0" fontId="5" fillId="0" borderId="10" xfId="0" applyFont="1" applyBorder="1" applyAlignment="1">
      <alignment horizontal="left" vertical="center" indent="1"/>
    </xf>
    <xf numFmtId="166" fontId="13" fillId="0" borderId="1" xfId="0" applyNumberFormat="1" applyFont="1" applyFill="1" applyBorder="1" applyAlignment="1">
      <alignment horizontal="right" vertical="center"/>
    </xf>
    <xf numFmtId="164" fontId="13" fillId="0" borderId="1" xfId="0" applyNumberFormat="1" applyFont="1" applyFill="1" applyBorder="1" applyAlignment="1">
      <alignment horizontal="right" vertical="center"/>
    </xf>
    <xf numFmtId="0" fontId="5" fillId="0" borderId="1" xfId="0" applyFont="1" applyBorder="1" applyAlignment="1">
      <alignment horizontal="center" vertical="center"/>
    </xf>
    <xf numFmtId="0" fontId="5" fillId="0" borderId="1" xfId="0" applyFont="1" applyBorder="1" applyAlignment="1">
      <alignment vertical="center"/>
    </xf>
    <xf numFmtId="167" fontId="13" fillId="0" borderId="1" xfId="0" applyNumberFormat="1" applyFont="1" applyFill="1" applyBorder="1" applyAlignment="1">
      <alignment horizontal="right" vertical="center"/>
    </xf>
    <xf numFmtId="167" fontId="13" fillId="0" borderId="11" xfId="0" applyNumberFormat="1" applyFont="1" applyFill="1" applyBorder="1" applyAlignment="1">
      <alignment horizontal="right" vertical="center"/>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center"/>
    </xf>
    <xf numFmtId="0" fontId="5" fillId="0" borderId="2" xfId="0" applyFont="1" applyBorder="1" applyAlignment="1">
      <alignment horizontal="center"/>
    </xf>
    <xf numFmtId="0" fontId="5" fillId="0" borderId="10" xfId="0" applyFont="1" applyBorder="1" applyAlignment="1">
      <alignment horizontal="center"/>
    </xf>
    <xf numFmtId="0" fontId="7" fillId="0" borderId="5" xfId="0" applyFont="1" applyBorder="1" applyAlignment="1">
      <alignment horizontal="center"/>
    </xf>
    <xf numFmtId="49" fontId="7" fillId="0" borderId="0" xfId="0" applyNumberFormat="1" applyFont="1" applyBorder="1" applyAlignment="1">
      <alignment horizontal="center" wrapText="1"/>
    </xf>
    <xf numFmtId="169" fontId="32" fillId="0" borderId="0" xfId="0" applyNumberFormat="1" applyFont="1" applyFill="1" applyBorder="1" applyAlignment="1">
      <alignment horizontal="right" vertical="center"/>
    </xf>
    <xf numFmtId="0" fontId="5" fillId="0" borderId="9" xfId="0" applyFont="1" applyBorder="1" applyAlignment="1">
      <alignment horizontal="center" wrapText="1"/>
    </xf>
    <xf numFmtId="0" fontId="0" fillId="0" borderId="8" xfId="0" applyBorder="1" applyAlignment="1">
      <alignment horizontal="left" vertical="center" wrapText="1"/>
    </xf>
    <xf numFmtId="0" fontId="0" fillId="0" borderId="9" xfId="0" applyBorder="1" applyAlignment="1">
      <alignment horizontal="right" vertical="center" wrapText="1"/>
    </xf>
    <xf numFmtId="0" fontId="7" fillId="0" borderId="8" xfId="0" applyFont="1" applyBorder="1" applyAlignment="1">
      <alignment horizontal="left" vertical="center" wrapText="1"/>
    </xf>
    <xf numFmtId="0" fontId="6" fillId="0" borderId="9" xfId="0" applyFont="1" applyBorder="1" applyAlignment="1">
      <alignment horizontal="right" vertical="center" wrapText="1"/>
    </xf>
    <xf numFmtId="49" fontId="6" fillId="0" borderId="8" xfId="0" applyNumberFormat="1" applyFont="1" applyBorder="1" applyAlignment="1">
      <alignment horizontal="left" vertical="center" wrapText="1" indent="1"/>
    </xf>
    <xf numFmtId="0" fontId="5" fillId="0" borderId="9" xfId="0" applyFont="1" applyBorder="1" applyAlignment="1">
      <alignment horizontal="right" vertical="center"/>
    </xf>
    <xf numFmtId="0" fontId="6" fillId="0" borderId="8" xfId="0" applyFont="1" applyBorder="1" applyAlignment="1">
      <alignment horizontal="left" vertical="center" wrapText="1" indent="1"/>
    </xf>
    <xf numFmtId="0" fontId="6" fillId="0" borderId="8" xfId="0" applyFont="1" applyBorder="1" applyAlignment="1">
      <alignment horizontal="left" vertical="center" wrapText="1"/>
    </xf>
    <xf numFmtId="167" fontId="34" fillId="0" borderId="9" xfId="0" applyNumberFormat="1" applyFont="1" applyFill="1" applyBorder="1" applyAlignment="1">
      <alignment horizontal="right" vertical="center"/>
    </xf>
    <xf numFmtId="0" fontId="6" fillId="0" borderId="8" xfId="0" applyFont="1" applyBorder="1" applyAlignment="1">
      <alignment horizontal="left" vertical="center"/>
    </xf>
    <xf numFmtId="164" fontId="5" fillId="0" borderId="9" xfId="0" applyNumberFormat="1" applyFont="1" applyBorder="1" applyAlignment="1">
      <alignment horizontal="right" vertical="center"/>
    </xf>
    <xf numFmtId="0" fontId="5" fillId="0" borderId="4" xfId="0" applyFont="1" applyBorder="1" applyAlignment="1">
      <alignment vertical="center" wrapText="1"/>
    </xf>
    <xf numFmtId="0" fontId="3" fillId="0" borderId="5" xfId="0" applyFont="1" applyBorder="1" applyAlignment="1">
      <alignment vertical="center" wrapText="1"/>
    </xf>
    <xf numFmtId="0" fontId="5" fillId="0" borderId="4" xfId="0" applyFont="1" applyBorder="1" applyAlignment="1">
      <alignment horizontal="left" vertical="center"/>
    </xf>
    <xf numFmtId="0" fontId="5" fillId="0" borderId="3" xfId="0" applyFont="1" applyBorder="1" applyAlignment="1">
      <alignment horizontal="left" vertical="center"/>
    </xf>
    <xf numFmtId="0" fontId="5" fillId="0" borderId="5" xfId="0" applyFont="1" applyBorder="1" applyAlignment="1">
      <alignment horizontal="left" vertical="center"/>
    </xf>
    <xf numFmtId="0" fontId="4" fillId="0" borderId="6" xfId="0" applyFont="1" applyBorder="1" applyAlignment="1">
      <alignment horizontal="left" wrapText="1"/>
    </xf>
    <xf numFmtId="49" fontId="7" fillId="0" borderId="2" xfId="0" applyNumberFormat="1" applyFont="1" applyBorder="1" applyAlignment="1">
      <alignment horizontal="center" wrapText="1"/>
    </xf>
    <xf numFmtId="49" fontId="7" fillId="0" borderId="2" xfId="0" applyNumberFormat="1" applyFont="1" applyBorder="1" applyAlignment="1">
      <alignment wrapText="1"/>
    </xf>
    <xf numFmtId="0" fontId="7" fillId="0" borderId="2" xfId="0" applyFont="1" applyBorder="1" applyAlignment="1">
      <alignment horizontal="center" wrapText="1"/>
    </xf>
    <xf numFmtId="0" fontId="5" fillId="0" borderId="7" xfId="0" applyFont="1" applyBorder="1" applyAlignment="1">
      <alignment horizontal="center" wrapText="1"/>
    </xf>
    <xf numFmtId="0" fontId="0" fillId="0" borderId="10" xfId="0" applyBorder="1" applyAlignment="1">
      <alignment horizontal="left" wrapText="1"/>
    </xf>
    <xf numFmtId="0" fontId="0" fillId="0" borderId="11" xfId="0" applyBorder="1" applyAlignment="1">
      <alignment horizontal="center" wrapText="1"/>
    </xf>
    <xf numFmtId="2" fontId="32" fillId="0" borderId="0" xfId="0" applyNumberFormat="1" applyFont="1" applyFill="1" applyBorder="1" applyAlignment="1">
      <alignment horizontal="right" vertical="center"/>
    </xf>
    <xf numFmtId="0" fontId="5" fillId="0" borderId="8" xfId="0" applyFont="1" applyBorder="1" applyAlignment="1">
      <alignment horizontal="center" vertical="top" wrapText="1"/>
    </xf>
    <xf numFmtId="0" fontId="5" fillId="0" borderId="9" xfId="0" applyFont="1" applyBorder="1" applyAlignment="1">
      <alignment horizontal="right" vertical="center" wrapText="1"/>
    </xf>
    <xf numFmtId="164" fontId="0" fillId="0" borderId="9" xfId="0" applyNumberFormat="1" applyBorder="1" applyAlignment="1">
      <alignment horizontal="right" vertical="center"/>
    </xf>
    <xf numFmtId="0" fontId="5" fillId="0" borderId="6" xfId="0" applyFont="1" applyBorder="1" applyAlignment="1">
      <alignment horizontal="center" vertical="top" wrapText="1"/>
    </xf>
    <xf numFmtId="0" fontId="5" fillId="0" borderId="10" xfId="0" applyFont="1" applyBorder="1" applyAlignment="1">
      <alignment horizontal="center" vertical="top" wrapText="1"/>
    </xf>
    <xf numFmtId="0" fontId="5" fillId="0" borderId="11" xfId="0" applyFont="1" applyBorder="1" applyAlignment="1">
      <alignment horizontal="center" wrapText="1"/>
    </xf>
    <xf numFmtId="0" fontId="7" fillId="0" borderId="3" xfId="0" applyFont="1" applyBorder="1" applyAlignment="1">
      <alignment horizontal="center" vertical="top" wrapText="1"/>
    </xf>
    <xf numFmtId="0" fontId="19" fillId="3" borderId="6" xfId="0" applyFont="1" applyFill="1" applyBorder="1" applyAlignment="1">
      <alignment horizontal="left" vertical="center" wrapText="1"/>
    </xf>
    <xf numFmtId="0" fontId="19" fillId="3" borderId="2" xfId="0" applyFont="1" applyFill="1" applyBorder="1" applyAlignment="1">
      <alignment horizontal="left" vertical="center" wrapText="1"/>
    </xf>
    <xf numFmtId="0" fontId="19" fillId="3" borderId="7" xfId="0"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6" xfId="0" applyFont="1" applyBorder="1" applyAlignment="1">
      <alignment horizontal="center" wrapText="1"/>
    </xf>
    <xf numFmtId="0" fontId="7" fillId="0" borderId="2" xfId="0" applyFont="1" applyFill="1" applyBorder="1" applyAlignment="1">
      <alignment horizontal="center" wrapText="1"/>
    </xf>
    <xf numFmtId="0" fontId="4" fillId="0" borderId="10" xfId="0" applyFont="1" applyBorder="1" applyAlignment="1">
      <alignment horizontal="center" wrapText="1"/>
    </xf>
    <xf numFmtId="0" fontId="21" fillId="0" borderId="0" xfId="3" applyFont="1" applyBorder="1" applyAlignment="1"/>
    <xf numFmtId="0" fontId="19" fillId="3" borderId="6" xfId="3" applyFont="1" applyFill="1" applyBorder="1" applyAlignment="1">
      <alignment horizontal="left" vertical="center"/>
    </xf>
    <xf numFmtId="0" fontId="19" fillId="3" borderId="2" xfId="3" applyFont="1" applyFill="1" applyBorder="1" applyAlignment="1">
      <alignment horizontal="left" vertical="center"/>
    </xf>
    <xf numFmtId="0" fontId="19" fillId="3" borderId="7" xfId="3" applyFont="1" applyFill="1" applyBorder="1" applyAlignment="1">
      <alignment horizontal="left" vertical="center"/>
    </xf>
    <xf numFmtId="0" fontId="21" fillId="0" borderId="8" xfId="3" applyFont="1" applyBorder="1" applyAlignment="1">
      <alignment vertical="center"/>
    </xf>
    <xf numFmtId="0" fontId="21" fillId="0" borderId="9" xfId="3" applyFont="1" applyBorder="1" applyAlignment="1">
      <alignment horizontal="right" vertical="center"/>
    </xf>
    <xf numFmtId="0" fontId="1" fillId="0" borderId="9" xfId="3" applyFont="1" applyBorder="1" applyAlignment="1">
      <alignment horizontal="right" vertical="center"/>
    </xf>
    <xf numFmtId="0" fontId="22" fillId="0" borderId="8" xfId="3" applyFont="1" applyBorder="1" applyAlignment="1">
      <alignment vertical="center"/>
    </xf>
    <xf numFmtId="3" fontId="1" fillId="0" borderId="9" xfId="3" applyNumberFormat="1" applyFont="1" applyBorder="1" applyAlignment="1">
      <alignment horizontal="right" vertical="center"/>
    </xf>
    <xf numFmtId="49" fontId="21" fillId="0" borderId="8" xfId="3" applyNumberFormat="1" applyFont="1" applyBorder="1" applyAlignment="1">
      <alignment horizontal="left" vertical="center" indent="1"/>
    </xf>
    <xf numFmtId="166" fontId="13" fillId="0" borderId="9" xfId="0" applyNumberFormat="1" applyFont="1" applyFill="1" applyBorder="1" applyAlignment="1">
      <alignment horizontal="right" vertical="center"/>
    </xf>
    <xf numFmtId="0" fontId="34" fillId="0" borderId="8" xfId="0" applyFont="1" applyFill="1" applyBorder="1" applyAlignment="1">
      <alignment horizontal="left" vertical="top" wrapText="1"/>
    </xf>
    <xf numFmtId="0" fontId="13" fillId="0" borderId="8" xfId="0" applyFont="1" applyFill="1" applyBorder="1" applyAlignment="1">
      <alignment horizontal="left" vertical="top" wrapText="1" indent="1"/>
    </xf>
    <xf numFmtId="0" fontId="7" fillId="0" borderId="8" xfId="2" applyFont="1" applyBorder="1" applyAlignment="1">
      <alignment horizontal="left" vertical="center"/>
    </xf>
    <xf numFmtId="0" fontId="5" fillId="0" borderId="4" xfId="3" applyFont="1" applyBorder="1" applyAlignment="1">
      <alignment vertical="center" wrapText="1"/>
    </xf>
    <xf numFmtId="0" fontId="5" fillId="0" borderId="3" xfId="3" applyFont="1" applyBorder="1" applyAlignment="1">
      <alignment vertical="center" wrapText="1"/>
    </xf>
    <xf numFmtId="0" fontId="5" fillId="0" borderId="5" xfId="3" applyFont="1" applyBorder="1" applyAlignment="1">
      <alignment vertical="center" wrapText="1"/>
    </xf>
    <xf numFmtId="0" fontId="21" fillId="0" borderId="6" xfId="3" applyFont="1" applyBorder="1" applyAlignment="1"/>
    <xf numFmtId="0" fontId="21" fillId="0" borderId="2" xfId="3" applyFont="1" applyBorder="1" applyAlignment="1">
      <alignment horizontal="center" wrapText="1"/>
    </xf>
    <xf numFmtId="0" fontId="21" fillId="0" borderId="10" xfId="3" applyFont="1" applyBorder="1" applyAlignment="1"/>
    <xf numFmtId="0" fontId="21" fillId="0" borderId="1" xfId="3" applyFont="1" applyBorder="1" applyAlignment="1">
      <alignment horizontal="center" wrapText="1"/>
    </xf>
    <xf numFmtId="0" fontId="21" fillId="0" borderId="1" xfId="3" applyFont="1" applyBorder="1" applyAlignment="1"/>
    <xf numFmtId="166" fontId="35" fillId="0" borderId="9" xfId="0" applyNumberFormat="1" applyFont="1" applyFill="1" applyBorder="1" applyAlignment="1">
      <alignment horizontal="right" vertical="center"/>
    </xf>
    <xf numFmtId="166" fontId="34" fillId="0" borderId="9" xfId="0" applyNumberFormat="1" applyFont="1" applyFill="1" applyBorder="1" applyAlignment="1">
      <alignment horizontal="right" vertical="center"/>
    </xf>
    <xf numFmtId="0" fontId="1" fillId="0" borderId="8" xfId="3" applyFont="1" applyBorder="1" applyAlignment="1">
      <alignment vertical="center"/>
    </xf>
    <xf numFmtId="164" fontId="1" fillId="0" borderId="1" xfId="3" applyNumberFormat="1" applyFont="1" applyBorder="1" applyAlignment="1">
      <alignment horizontal="right" vertical="center"/>
    </xf>
    <xf numFmtId="166" fontId="13" fillId="0" borderId="11" xfId="0" applyNumberFormat="1" applyFont="1" applyFill="1" applyBorder="1" applyAlignment="1">
      <alignment horizontal="right" vertical="center"/>
    </xf>
    <xf numFmtId="0" fontId="21" fillId="0" borderId="8" xfId="3" applyFont="1" applyBorder="1" applyAlignment="1">
      <alignment horizontal="center"/>
    </xf>
    <xf numFmtId="164" fontId="21" fillId="0" borderId="9" xfId="3" applyNumberFormat="1" applyFont="1" applyBorder="1" applyAlignment="1">
      <alignment horizontal="right" vertical="center"/>
    </xf>
    <xf numFmtId="164" fontId="21" fillId="0" borderId="1" xfId="3" applyNumberFormat="1" applyFont="1" applyBorder="1" applyAlignment="1">
      <alignment horizontal="right" vertical="center"/>
    </xf>
    <xf numFmtId="0" fontId="21" fillId="0" borderId="1" xfId="3" applyFont="1" applyBorder="1" applyAlignment="1">
      <alignment horizontal="right" vertical="center"/>
    </xf>
    <xf numFmtId="0" fontId="21" fillId="0" borderId="6" xfId="3" applyFont="1" applyBorder="1" applyAlignment="1">
      <alignment horizontal="center"/>
    </xf>
    <xf numFmtId="0" fontId="21" fillId="0" borderId="10" xfId="3" applyFont="1" applyBorder="1" applyAlignment="1">
      <alignment horizontal="center"/>
    </xf>
    <xf numFmtId="0" fontId="7" fillId="0" borderId="1" xfId="3" applyFont="1" applyBorder="1" applyAlignment="1">
      <alignment horizontal="center" wrapText="1"/>
    </xf>
    <xf numFmtId="0" fontId="22" fillId="0" borderId="3" xfId="3" applyFont="1" applyBorder="1" applyAlignment="1">
      <alignment horizontal="center" vertical="center"/>
    </xf>
    <xf numFmtId="0" fontId="22" fillId="0" borderId="5" xfId="3" applyFont="1" applyBorder="1" applyAlignment="1">
      <alignment horizontal="center" vertical="center"/>
    </xf>
    <xf numFmtId="0" fontId="7" fillId="0" borderId="3" xfId="3" applyFont="1" applyBorder="1" applyAlignment="1">
      <alignment horizontal="center" wrapText="1"/>
    </xf>
    <xf numFmtId="0" fontId="6" fillId="0" borderId="22" xfId="0" applyFont="1" applyBorder="1" applyAlignment="1">
      <alignment horizontal="left" vertical="center" wrapText="1" indent="1"/>
    </xf>
    <xf numFmtId="166" fontId="13" fillId="0" borderId="23" xfId="0" applyNumberFormat="1" applyFont="1" applyFill="1" applyBorder="1" applyAlignment="1">
      <alignment horizontal="right" vertical="center"/>
    </xf>
    <xf numFmtId="0" fontId="0" fillId="0" borderId="9" xfId="0" applyBorder="1" applyAlignment="1">
      <alignment horizontal="right" vertical="center"/>
    </xf>
    <xf numFmtId="0" fontId="7" fillId="0" borderId="8" xfId="0" applyFont="1" applyFill="1" applyBorder="1" applyAlignment="1">
      <alignment horizontal="left" vertical="center"/>
    </xf>
    <xf numFmtId="0" fontId="5" fillId="0" borderId="8" xfId="0" applyFont="1" applyFill="1" applyBorder="1" applyAlignment="1">
      <alignment horizontal="left" vertical="center"/>
    </xf>
    <xf numFmtId="165" fontId="13" fillId="0" borderId="1" xfId="0" applyNumberFormat="1" applyFont="1" applyFill="1" applyBorder="1" applyAlignment="1">
      <alignment horizontal="right" vertical="center"/>
    </xf>
    <xf numFmtId="164" fontId="5" fillId="0" borderId="1" xfId="0" applyNumberFormat="1" applyFont="1" applyBorder="1" applyAlignment="1">
      <alignment horizontal="right" vertical="center"/>
    </xf>
    <xf numFmtId="0" fontId="5" fillId="0" borderId="4" xfId="0" applyFont="1" applyBorder="1" applyAlignment="1">
      <alignment horizontal="left" vertical="top"/>
    </xf>
    <xf numFmtId="0" fontId="5" fillId="0" borderId="3" xfId="0" applyFont="1" applyBorder="1" applyAlignment="1">
      <alignment horizontal="left" vertical="top"/>
    </xf>
    <xf numFmtId="0" fontId="5" fillId="0" borderId="5" xfId="0" applyFont="1" applyBorder="1" applyAlignment="1">
      <alignment horizontal="left" vertical="top"/>
    </xf>
    <xf numFmtId="0" fontId="7" fillId="0" borderId="6" xfId="0" applyFont="1" applyBorder="1" applyAlignment="1">
      <alignment horizontal="center"/>
    </xf>
    <xf numFmtId="0" fontId="0" fillId="0" borderId="11" xfId="0" applyBorder="1" applyAlignment="1"/>
    <xf numFmtId="0" fontId="5" fillId="0" borderId="8" xfId="0" quotePrefix="1" applyFont="1" applyBorder="1" applyAlignment="1">
      <alignment horizontal="left" vertical="center" indent="1"/>
    </xf>
    <xf numFmtId="0" fontId="5" fillId="0" borderId="10" xfId="0" quotePrefix="1" applyFont="1" applyBorder="1" applyAlignment="1">
      <alignment horizontal="left" vertical="center" indent="1"/>
    </xf>
    <xf numFmtId="0" fontId="5" fillId="0" borderId="0" xfId="0" quotePrefix="1" applyFont="1" applyBorder="1" applyAlignment="1">
      <alignment horizontal="left" vertical="center" indent="1"/>
    </xf>
    <xf numFmtId="0" fontId="5" fillId="0" borderId="8" xfId="0" applyFont="1" applyFill="1" applyBorder="1" applyAlignment="1">
      <alignment horizontal="left" vertical="center" indent="1"/>
    </xf>
    <xf numFmtId="0" fontId="5" fillId="0" borderId="9" xfId="0" applyFont="1" applyFill="1" applyBorder="1" applyAlignment="1">
      <alignment horizontal="right" vertical="center" wrapText="1"/>
    </xf>
    <xf numFmtId="164" fontId="5" fillId="0" borderId="9" xfId="0" applyNumberFormat="1" applyFont="1" applyFill="1" applyBorder="1" applyAlignment="1">
      <alignment horizontal="right" vertical="center"/>
    </xf>
    <xf numFmtId="0" fontId="5" fillId="0" borderId="8" xfId="0" quotePrefix="1" applyFont="1" applyFill="1" applyBorder="1" applyAlignment="1">
      <alignment horizontal="left" vertical="center" indent="1"/>
    </xf>
    <xf numFmtId="0" fontId="5" fillId="0" borderId="10" xfId="0" quotePrefix="1" applyFont="1" applyFill="1" applyBorder="1" applyAlignment="1">
      <alignment horizontal="left" vertical="center" indent="1"/>
    </xf>
    <xf numFmtId="0" fontId="5" fillId="0" borderId="6" xfId="0" applyFont="1" applyFill="1" applyBorder="1" applyAlignment="1">
      <alignment horizontal="center"/>
    </xf>
    <xf numFmtId="164" fontId="5" fillId="0" borderId="2" xfId="0" applyNumberFormat="1" applyFont="1" applyFill="1" applyBorder="1" applyAlignment="1">
      <alignment horizontal="center" wrapText="1"/>
    </xf>
    <xf numFmtId="0" fontId="5" fillId="0" borderId="7" xfId="0" applyFont="1" applyFill="1" applyBorder="1" applyAlignment="1">
      <alignment horizontal="center" wrapText="1"/>
    </xf>
    <xf numFmtId="0" fontId="5" fillId="0" borderId="10" xfId="0" applyFont="1" applyFill="1" applyBorder="1" applyAlignment="1">
      <alignment horizontal="center"/>
    </xf>
    <xf numFmtId="164" fontId="5" fillId="0" borderId="1" xfId="0" applyNumberFormat="1" applyFont="1" applyFill="1" applyBorder="1" applyAlignment="1">
      <alignment horizontal="center" wrapText="1"/>
    </xf>
    <xf numFmtId="0" fontId="5" fillId="0" borderId="11" xfId="0" applyFont="1" applyFill="1" applyBorder="1" applyAlignment="1">
      <alignment horizontal="center" wrapText="1"/>
    </xf>
    <xf numFmtId="0" fontId="10" fillId="0" borderId="8" xfId="0" applyFont="1" applyBorder="1" applyAlignment="1">
      <alignment horizontal="center" wrapText="1"/>
    </xf>
    <xf numFmtId="0" fontId="7" fillId="0" borderId="8" xfId="0" applyFont="1" applyBorder="1" applyAlignment="1">
      <alignment vertical="center"/>
    </xf>
    <xf numFmtId="0" fontId="5" fillId="0" borderId="8" xfId="0" applyFont="1" applyBorder="1" applyAlignment="1">
      <alignment vertical="center"/>
    </xf>
    <xf numFmtId="0" fontId="0" fillId="0" borderId="5" xfId="0" applyBorder="1" applyAlignment="1">
      <alignment vertical="center" wrapText="1"/>
    </xf>
    <xf numFmtId="0" fontId="10" fillId="0" borderId="6" xfId="0" applyFont="1" applyBorder="1" applyAlignment="1">
      <alignment horizontal="center" wrapText="1"/>
    </xf>
    <xf numFmtId="0" fontId="10" fillId="0" borderId="10" xfId="0" applyFont="1" applyBorder="1" applyAlignment="1">
      <alignment horizontal="center" wrapText="1"/>
    </xf>
    <xf numFmtId="0" fontId="5" fillId="0" borderId="1" xfId="0" applyFont="1" applyBorder="1" applyAlignment="1">
      <alignment horizontal="right" vertical="center"/>
    </xf>
    <xf numFmtId="0" fontId="0" fillId="0" borderId="9" xfId="0" applyBorder="1" applyAlignment="1">
      <alignment wrapText="1"/>
    </xf>
    <xf numFmtId="0" fontId="0" fillId="0" borderId="5" xfId="0" applyBorder="1" applyAlignment="1">
      <alignment horizontal="left" vertical="center" wrapText="1"/>
    </xf>
    <xf numFmtId="0" fontId="0" fillId="0" borderId="11" xfId="0" applyBorder="1" applyAlignment="1">
      <alignment wrapText="1"/>
    </xf>
    <xf numFmtId="0" fontId="6" fillId="0" borderId="8" xfId="0" applyFont="1" applyBorder="1" applyAlignment="1">
      <alignment horizontal="left" vertical="center" indent="1"/>
    </xf>
    <xf numFmtId="0" fontId="6" fillId="0" borderId="10" xfId="0" applyFont="1" applyBorder="1" applyAlignment="1">
      <alignment horizontal="left" vertical="center" indent="1"/>
    </xf>
    <xf numFmtId="0" fontId="13" fillId="0" borderId="0" xfId="2" applyFont="1" applyFill="1" applyBorder="1" applyAlignment="1">
      <alignment horizontal="center" wrapText="1"/>
    </xf>
    <xf numFmtId="0" fontId="6" fillId="0" borderId="9" xfId="0" applyFont="1" applyBorder="1" applyAlignment="1">
      <alignment horizontal="center" wrapText="1"/>
    </xf>
    <xf numFmtId="0" fontId="5" fillId="0" borderId="8" xfId="0" applyFont="1" applyBorder="1" applyAlignment="1">
      <alignment horizontal="left" vertical="center" wrapText="1" indent="1"/>
    </xf>
    <xf numFmtId="0" fontId="3" fillId="0" borderId="5" xfId="0" applyFont="1" applyBorder="1" applyAlignment="1">
      <alignment horizontal="left" vertical="center" wrapText="1"/>
    </xf>
    <xf numFmtId="0" fontId="6" fillId="0" borderId="7" xfId="0" applyFont="1" applyBorder="1" applyAlignment="1">
      <alignment horizontal="center" wrapText="1"/>
    </xf>
    <xf numFmtId="0" fontId="13" fillId="0" borderId="1" xfId="2" applyFont="1" applyFill="1" applyBorder="1" applyAlignment="1">
      <alignment horizontal="center" wrapText="1"/>
    </xf>
    <xf numFmtId="0" fontId="6" fillId="0" borderId="11" xfId="0" applyFont="1" applyBorder="1" applyAlignment="1">
      <alignment horizont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10" xfId="0" applyFont="1" applyBorder="1" applyAlignment="1">
      <alignment horizontal="left" vertical="center" wrapText="1" indent="1"/>
    </xf>
    <xf numFmtId="169" fontId="13" fillId="0" borderId="1" xfId="0" applyNumberFormat="1" applyFont="1" applyFill="1" applyBorder="1" applyAlignment="1">
      <alignment horizontal="right" vertical="center"/>
    </xf>
    <xf numFmtId="0" fontId="3" fillId="0" borderId="5" xfId="0" applyFont="1" applyBorder="1" applyAlignment="1">
      <alignment vertical="center"/>
    </xf>
    <xf numFmtId="0" fontId="7" fillId="0" borderId="2" xfId="0" applyFont="1" applyBorder="1" applyAlignment="1">
      <alignment horizontal="center" wrapText="1"/>
    </xf>
    <xf numFmtId="0" fontId="7" fillId="0" borderId="8" xfId="0" applyFont="1" applyFill="1" applyBorder="1" applyAlignment="1">
      <alignment horizontal="center" vertical="center" wrapText="1"/>
    </xf>
    <xf numFmtId="0" fontId="5" fillId="0" borderId="9" xfId="0" applyFont="1" applyFill="1" applyBorder="1" applyAlignment="1">
      <alignment horizontal="right" wrapText="1"/>
    </xf>
    <xf numFmtId="0" fontId="16" fillId="0" borderId="8" xfId="0" applyFont="1" applyFill="1" applyBorder="1" applyAlignment="1">
      <alignment vertical="center" wrapText="1"/>
    </xf>
    <xf numFmtId="0" fontId="16" fillId="0" borderId="9" xfId="0" applyFont="1" applyFill="1" applyBorder="1" applyAlignment="1">
      <alignment horizontal="right" vertical="center" wrapText="1"/>
    </xf>
    <xf numFmtId="0" fontId="15" fillId="0" borderId="8" xfId="0" applyFont="1" applyFill="1" applyBorder="1" applyAlignment="1">
      <alignment vertical="center" wrapText="1"/>
    </xf>
    <xf numFmtId="0" fontId="15" fillId="0" borderId="9" xfId="0" applyFont="1" applyFill="1" applyBorder="1" applyAlignment="1">
      <alignment horizontal="right" vertical="center" wrapText="1"/>
    </xf>
    <xf numFmtId="0" fontId="15" fillId="0" borderId="8" xfId="0" applyFont="1" applyFill="1" applyBorder="1" applyAlignment="1">
      <alignment horizontal="left" vertical="center" wrapText="1" indent="1"/>
    </xf>
    <xf numFmtId="0" fontId="15" fillId="0" borderId="9" xfId="0" applyFont="1" applyFill="1" applyBorder="1" applyAlignment="1">
      <alignment horizontal="right" vertical="center"/>
    </xf>
    <xf numFmtId="16" fontId="7" fillId="0" borderId="8" xfId="0" applyNumberFormat="1" applyFont="1" applyBorder="1" applyAlignment="1">
      <alignment horizontal="left" vertical="center"/>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xf>
    <xf numFmtId="0" fontId="5" fillId="0" borderId="10" xfId="0" applyFont="1" applyFill="1" applyBorder="1" applyAlignment="1">
      <alignment horizontal="center" vertical="center"/>
    </xf>
    <xf numFmtId="0" fontId="15" fillId="0" borderId="6"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8" xfId="0" applyFont="1" applyFill="1" applyBorder="1" applyAlignment="1">
      <alignment vertical="center"/>
    </xf>
    <xf numFmtId="0" fontId="15" fillId="0" borderId="9" xfId="0" applyFont="1" applyFill="1" applyBorder="1" applyAlignment="1">
      <alignment horizontal="right" vertical="top" wrapText="1"/>
    </xf>
    <xf numFmtId="3" fontId="13" fillId="0" borderId="9" xfId="0" applyNumberFormat="1" applyFont="1" applyFill="1" applyBorder="1" applyAlignment="1">
      <alignment horizontal="right" vertical="center"/>
    </xf>
    <xf numFmtId="0" fontId="5" fillId="0" borderId="9" xfId="0" applyFont="1" applyFill="1" applyBorder="1" applyAlignment="1">
      <alignment horizontal="left" indent="4"/>
    </xf>
    <xf numFmtId="0" fontId="15" fillId="0" borderId="9" xfId="0" applyFont="1" applyFill="1" applyBorder="1" applyAlignment="1">
      <alignment horizontal="right" vertical="top"/>
    </xf>
    <xf numFmtId="3" fontId="34" fillId="0" borderId="9" xfId="0" applyNumberFormat="1" applyFont="1" applyFill="1" applyBorder="1" applyAlignment="1">
      <alignment horizontal="right" vertical="center"/>
    </xf>
    <xf numFmtId="0" fontId="15" fillId="0" borderId="8" xfId="0" applyFont="1" applyFill="1" applyBorder="1" applyAlignment="1">
      <alignment horizontal="left" vertical="center"/>
    </xf>
    <xf numFmtId="0" fontId="7" fillId="0" borderId="6" xfId="0" applyFont="1" applyFill="1" applyBorder="1" applyAlignment="1">
      <alignment horizontal="center" vertical="center"/>
    </xf>
    <xf numFmtId="0" fontId="15" fillId="0" borderId="7" xfId="0" applyFont="1" applyFill="1" applyBorder="1" applyAlignment="1">
      <alignment horizontal="center" wrapText="1"/>
    </xf>
    <xf numFmtId="0" fontId="7" fillId="0" borderId="10" xfId="0" applyFont="1" applyFill="1" applyBorder="1" applyAlignment="1">
      <alignment horizontal="center" vertical="center"/>
    </xf>
    <xf numFmtId="0" fontId="15" fillId="0" borderId="1" xfId="0" applyFont="1" applyFill="1" applyBorder="1" applyAlignment="1">
      <alignment horizontal="center" wrapText="1"/>
    </xf>
    <xf numFmtId="0" fontId="15" fillId="0" borderId="11" xfId="0" applyFont="1" applyFill="1" applyBorder="1" applyAlignment="1">
      <alignment horizontal="center" wrapText="1"/>
    </xf>
    <xf numFmtId="0" fontId="15" fillId="0" borderId="4" xfId="0" applyFont="1" applyFill="1" applyBorder="1" applyAlignment="1">
      <alignment horizontal="left" vertical="center"/>
    </xf>
    <xf numFmtId="0" fontId="15" fillId="0" borderId="3" xfId="0" applyFont="1" applyFill="1" applyBorder="1" applyAlignment="1">
      <alignment horizontal="left" vertical="center"/>
    </xf>
    <xf numFmtId="0" fontId="15" fillId="0" borderId="5" xfId="0" applyFont="1" applyFill="1" applyBorder="1" applyAlignment="1">
      <alignment horizontal="left" vertical="center"/>
    </xf>
    <xf numFmtId="0" fontId="15" fillId="0" borderId="9" xfId="0" applyFont="1" applyFill="1" applyBorder="1" applyAlignment="1">
      <alignment horizontal="center" vertical="center" wrapText="1"/>
    </xf>
    <xf numFmtId="0" fontId="15" fillId="0" borderId="9" xfId="0" applyFont="1" applyFill="1" applyBorder="1" applyAlignment="1">
      <alignment horizontal="center" vertical="top" wrapText="1"/>
    </xf>
    <xf numFmtId="0" fontId="15" fillId="0" borderId="9" xfId="0" applyFont="1" applyFill="1" applyBorder="1" applyAlignment="1">
      <alignment horizontal="center" vertical="top"/>
    </xf>
    <xf numFmtId="0" fontId="16" fillId="0" borderId="8" xfId="0" applyFont="1" applyBorder="1"/>
    <xf numFmtId="0" fontId="0" fillId="0" borderId="8" xfId="0" applyBorder="1"/>
    <xf numFmtId="0" fontId="5" fillId="0" borderId="9" xfId="0" applyFont="1" applyBorder="1"/>
    <xf numFmtId="0" fontId="15" fillId="0" borderId="10" xfId="0" applyFont="1" applyFill="1" applyBorder="1" applyAlignment="1">
      <alignment horizontal="left" vertical="center" wrapText="1"/>
    </xf>
    <xf numFmtId="0" fontId="15" fillId="0" borderId="4" xfId="0" applyFont="1" applyFill="1" applyBorder="1" applyAlignment="1">
      <alignment vertical="center" wrapText="1"/>
    </xf>
    <xf numFmtId="0" fontId="15" fillId="0" borderId="3" xfId="0" applyFont="1" applyFill="1" applyBorder="1" applyAlignment="1">
      <alignment vertical="center" wrapText="1"/>
    </xf>
    <xf numFmtId="0" fontId="15" fillId="0" borderId="5" xfId="0" applyFont="1" applyFill="1" applyBorder="1" applyAlignment="1">
      <alignment vertical="center" wrapText="1"/>
    </xf>
    <xf numFmtId="0" fontId="15" fillId="0" borderId="2" xfId="0" applyFont="1" applyFill="1" applyBorder="1" applyAlignment="1">
      <alignment horizontal="left" vertical="center"/>
    </xf>
    <xf numFmtId="0" fontId="15" fillId="0" borderId="7" xfId="0" applyFont="1" applyFill="1" applyBorder="1" applyAlignment="1">
      <alignment horizontal="left" vertical="center"/>
    </xf>
  </cellXfs>
  <cellStyles count="5">
    <cellStyle name="Hyperlink" xfId="1" builtinId="8"/>
    <cellStyle name="Normal" xfId="0" builtinId="0"/>
    <cellStyle name="Normal 2" xfId="2"/>
    <cellStyle name="Normal 3" xfId="3"/>
    <cellStyle name="Normal 3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0.13325807269181369"/>
          <c:y val="0.10313900288648459"/>
          <c:w val="0.82062780269058333"/>
          <c:h val="0.64460623701658171"/>
        </c:manualLayout>
      </c:layout>
      <c:lineChart>
        <c:grouping val="standard"/>
        <c:ser>
          <c:idx val="0"/>
          <c:order val="0"/>
          <c:tx>
            <c:strRef>
              <c:f>'Fig 1'!$B$1</c:f>
              <c:strCache>
                <c:ptCount val="1"/>
                <c:pt idx="0">
                  <c:v>Males</c:v>
                </c:pt>
              </c:strCache>
            </c:strRef>
          </c:tx>
          <c:spPr>
            <a:ln w="28575" cap="rnd">
              <a:solidFill>
                <a:schemeClr val="accent1"/>
              </a:solidFill>
              <a:round/>
            </a:ln>
            <a:effectLst/>
          </c:spPr>
          <c:marker>
            <c:symbol val="none"/>
          </c:marker>
          <c:cat>
            <c:strRef>
              <c:f>'Fig 1'!$A$2:$A$89</c:f>
              <c:strCache>
                <c:ptCount val="8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strCache>
            </c:strRef>
          </c:cat>
          <c:val>
            <c:numRef>
              <c:f>'Fig 1'!$B$2:$B$89</c:f>
              <c:numCache>
                <c:formatCode>###0</c:formatCode>
                <c:ptCount val="88"/>
                <c:pt idx="0">
                  <c:v>258.46864099999959</c:v>
                </c:pt>
                <c:pt idx="1">
                  <c:v>266.09362199999958</c:v>
                </c:pt>
                <c:pt idx="2">
                  <c:v>255.99845499999984</c:v>
                </c:pt>
                <c:pt idx="3">
                  <c:v>258.32177299999961</c:v>
                </c:pt>
                <c:pt idx="4">
                  <c:v>250.45285199999964</c:v>
                </c:pt>
                <c:pt idx="5">
                  <c:v>226.40168499999984</c:v>
                </c:pt>
                <c:pt idx="6">
                  <c:v>273.11611699999969</c:v>
                </c:pt>
                <c:pt idx="7">
                  <c:v>266.49422799999968</c:v>
                </c:pt>
                <c:pt idx="8">
                  <c:v>233.16321199999973</c:v>
                </c:pt>
                <c:pt idx="9">
                  <c:v>178.50900800000008</c:v>
                </c:pt>
                <c:pt idx="10">
                  <c:v>258.72828599999968</c:v>
                </c:pt>
                <c:pt idx="11">
                  <c:v>118.14491699999992</c:v>
                </c:pt>
                <c:pt idx="12">
                  <c:v>208.41325299999994</c:v>
                </c:pt>
                <c:pt idx="13">
                  <c:v>178.95434099999989</c:v>
                </c:pt>
                <c:pt idx="14">
                  <c:v>152.48802699999993</c:v>
                </c:pt>
                <c:pt idx="15">
                  <c:v>188.62125099999997</c:v>
                </c:pt>
                <c:pt idx="16">
                  <c:v>125.12124599999999</c:v>
                </c:pt>
                <c:pt idx="17">
                  <c:v>105.498706</c:v>
                </c:pt>
                <c:pt idx="18">
                  <c:v>125.66498699999997</c:v>
                </c:pt>
                <c:pt idx="19">
                  <c:v>62.245256000000026</c:v>
                </c:pt>
                <c:pt idx="20">
                  <c:v>179.79984799999988</c:v>
                </c:pt>
                <c:pt idx="21">
                  <c:v>52.165724000000026</c:v>
                </c:pt>
                <c:pt idx="22">
                  <c:v>69.012988000000007</c:v>
                </c:pt>
                <c:pt idx="23">
                  <c:v>55.290493000000019</c:v>
                </c:pt>
                <c:pt idx="24">
                  <c:v>48.915466000000016</c:v>
                </c:pt>
                <c:pt idx="25">
                  <c:v>142.0186379999999</c:v>
                </c:pt>
                <c:pt idx="26">
                  <c:v>50.023113000000031</c:v>
                </c:pt>
                <c:pt idx="27">
                  <c:v>64.241523000000015</c:v>
                </c:pt>
                <c:pt idx="28">
                  <c:v>53.028990000000015</c:v>
                </c:pt>
                <c:pt idx="29">
                  <c:v>40.85118700000001</c:v>
                </c:pt>
                <c:pt idx="30">
                  <c:v>165.84495299999995</c:v>
                </c:pt>
                <c:pt idx="31">
                  <c:v>32.520232999999998</c:v>
                </c:pt>
                <c:pt idx="32">
                  <c:v>31.977547000000005</c:v>
                </c:pt>
                <c:pt idx="33">
                  <c:v>32.546408</c:v>
                </c:pt>
                <c:pt idx="34">
                  <c:v>35.884003000000007</c:v>
                </c:pt>
                <c:pt idx="35">
                  <c:v>125.52928399999992</c:v>
                </c:pt>
                <c:pt idx="36">
                  <c:v>22.223037999999992</c:v>
                </c:pt>
                <c:pt idx="37">
                  <c:v>28.662377000000006</c:v>
                </c:pt>
                <c:pt idx="38">
                  <c:v>28.278839999999995</c:v>
                </c:pt>
                <c:pt idx="39">
                  <c:v>21.897546999999999</c:v>
                </c:pt>
                <c:pt idx="40">
                  <c:v>154.43336399999995</c:v>
                </c:pt>
                <c:pt idx="41">
                  <c:v>21.739627999999996</c:v>
                </c:pt>
                <c:pt idx="42">
                  <c:v>42.160179000000007</c:v>
                </c:pt>
                <c:pt idx="43">
                  <c:v>23.691797000000001</c:v>
                </c:pt>
                <c:pt idx="44">
                  <c:v>12.898266999999999</c:v>
                </c:pt>
                <c:pt idx="45">
                  <c:v>119.90385900000001</c:v>
                </c:pt>
                <c:pt idx="46">
                  <c:v>24.350656000000004</c:v>
                </c:pt>
                <c:pt idx="47">
                  <c:v>33.838146999999999</c:v>
                </c:pt>
                <c:pt idx="48">
                  <c:v>36.825068999999999</c:v>
                </c:pt>
                <c:pt idx="49">
                  <c:v>17.161422000000002</c:v>
                </c:pt>
                <c:pt idx="50">
                  <c:v>113.47836999999997</c:v>
                </c:pt>
                <c:pt idx="51">
                  <c:v>19.670879000000003</c:v>
                </c:pt>
                <c:pt idx="52">
                  <c:v>29.942050999999999</c:v>
                </c:pt>
                <c:pt idx="53">
                  <c:v>18.209975000000004</c:v>
                </c:pt>
                <c:pt idx="54">
                  <c:v>17.818421999999998</c:v>
                </c:pt>
                <c:pt idx="55">
                  <c:v>59.217726000000006</c:v>
                </c:pt>
                <c:pt idx="56">
                  <c:v>15.218993000000003</c:v>
                </c:pt>
                <c:pt idx="57">
                  <c:v>10.591377999999999</c:v>
                </c:pt>
                <c:pt idx="58">
                  <c:v>7.6858979999999999</c:v>
                </c:pt>
                <c:pt idx="59">
                  <c:v>3.2439660000000003</c:v>
                </c:pt>
                <c:pt idx="60">
                  <c:v>96.017267000000004</c:v>
                </c:pt>
                <c:pt idx="61">
                  <c:v>13.287775</c:v>
                </c:pt>
                <c:pt idx="62">
                  <c:v>23.859602999999996</c:v>
                </c:pt>
                <c:pt idx="63">
                  <c:v>16.886793999999998</c:v>
                </c:pt>
                <c:pt idx="64">
                  <c:v>14.066267</c:v>
                </c:pt>
                <c:pt idx="65">
                  <c:v>43.580643000000009</c:v>
                </c:pt>
                <c:pt idx="66">
                  <c:v>14.699591999999999</c:v>
                </c:pt>
                <c:pt idx="67">
                  <c:v>12.655561000000001</c:v>
                </c:pt>
                <c:pt idx="68">
                  <c:v>14.259151999999998</c:v>
                </c:pt>
                <c:pt idx="69">
                  <c:v>13.601789</c:v>
                </c:pt>
                <c:pt idx="70">
                  <c:v>92.828367999999998</c:v>
                </c:pt>
                <c:pt idx="71">
                  <c:v>14.879417999999998</c:v>
                </c:pt>
                <c:pt idx="72">
                  <c:v>5.9205200000000007</c:v>
                </c:pt>
                <c:pt idx="73">
                  <c:v>6.2054649999999993</c:v>
                </c:pt>
                <c:pt idx="74">
                  <c:v>5.1561789999999998</c:v>
                </c:pt>
                <c:pt idx="75">
                  <c:v>18.233962999999999</c:v>
                </c:pt>
                <c:pt idx="76">
                  <c:v>1.6147469999999999</c:v>
                </c:pt>
                <c:pt idx="77">
                  <c:v>3.4351349999999998</c:v>
                </c:pt>
                <c:pt idx="78">
                  <c:v>2.3022</c:v>
                </c:pt>
                <c:pt idx="79">
                  <c:v>1.55593</c:v>
                </c:pt>
                <c:pt idx="80">
                  <c:v>59.932089000000012</c:v>
                </c:pt>
                <c:pt idx="81">
                  <c:v>2.8066469999999999</c:v>
                </c:pt>
                <c:pt idx="82">
                  <c:v>2.7014719999999999</c:v>
                </c:pt>
                <c:pt idx="83">
                  <c:v>1.03729</c:v>
                </c:pt>
                <c:pt idx="84">
                  <c:v>0</c:v>
                </c:pt>
                <c:pt idx="85">
                  <c:v>24.874262000000002</c:v>
                </c:pt>
              </c:numCache>
            </c:numRef>
          </c:val>
          <c:extLst xmlns:c16r2="http://schemas.microsoft.com/office/drawing/2015/06/chart">
            <c:ext xmlns:c16="http://schemas.microsoft.com/office/drawing/2014/chart" uri="{C3380CC4-5D6E-409C-BE32-E72D297353CC}">
              <c16:uniqueId val="{00000000-EE77-4074-A4F7-419480870209}"/>
            </c:ext>
          </c:extLst>
        </c:ser>
        <c:ser>
          <c:idx val="1"/>
          <c:order val="1"/>
          <c:tx>
            <c:strRef>
              <c:f>'Fig 1'!$D$1</c:f>
              <c:strCache>
                <c:ptCount val="1"/>
                <c:pt idx="0">
                  <c:v>Females</c:v>
                </c:pt>
              </c:strCache>
            </c:strRef>
          </c:tx>
          <c:spPr>
            <a:ln w="28575" cap="rnd">
              <a:solidFill>
                <a:schemeClr val="accent2"/>
              </a:solidFill>
              <a:round/>
            </a:ln>
            <a:effectLst/>
          </c:spPr>
          <c:marker>
            <c:symbol val="none"/>
          </c:marker>
          <c:cat>
            <c:strRef>
              <c:f>'Fig 1'!$A$2:$A$89</c:f>
              <c:strCache>
                <c:ptCount val="8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strCache>
            </c:strRef>
          </c:cat>
          <c:val>
            <c:numRef>
              <c:f>'Fig 1'!$D$2:$D$89</c:f>
              <c:numCache>
                <c:formatCode>###0</c:formatCode>
                <c:ptCount val="88"/>
                <c:pt idx="0">
                  <c:v>261.11023399999959</c:v>
                </c:pt>
                <c:pt idx="1">
                  <c:v>272.20016099999947</c:v>
                </c:pt>
                <c:pt idx="2">
                  <c:v>221.61075199999996</c:v>
                </c:pt>
                <c:pt idx="3">
                  <c:v>262.31676499999958</c:v>
                </c:pt>
                <c:pt idx="4">
                  <c:v>248.01573599999972</c:v>
                </c:pt>
                <c:pt idx="5">
                  <c:v>227.5619589999996</c:v>
                </c:pt>
                <c:pt idx="6">
                  <c:v>265.15413799999965</c:v>
                </c:pt>
                <c:pt idx="7">
                  <c:v>259.86808399999956</c:v>
                </c:pt>
                <c:pt idx="8">
                  <c:v>235.60653099999965</c:v>
                </c:pt>
                <c:pt idx="9">
                  <c:v>191.34761099999983</c:v>
                </c:pt>
                <c:pt idx="10">
                  <c:v>274.69083699999953</c:v>
                </c:pt>
                <c:pt idx="11">
                  <c:v>150.52926900000003</c:v>
                </c:pt>
                <c:pt idx="12">
                  <c:v>241.46374399999979</c:v>
                </c:pt>
                <c:pt idx="13">
                  <c:v>173.5110249999999</c:v>
                </c:pt>
                <c:pt idx="14">
                  <c:v>173.07086200000006</c:v>
                </c:pt>
                <c:pt idx="15">
                  <c:v>149.03568199999992</c:v>
                </c:pt>
                <c:pt idx="16">
                  <c:v>122.41214599999996</c:v>
                </c:pt>
                <c:pt idx="17">
                  <c:v>127.1116679999999</c:v>
                </c:pt>
                <c:pt idx="18">
                  <c:v>132.34558499999994</c:v>
                </c:pt>
                <c:pt idx="19">
                  <c:v>87.528826999999978</c:v>
                </c:pt>
                <c:pt idx="20">
                  <c:v>210.19724999999994</c:v>
                </c:pt>
                <c:pt idx="21">
                  <c:v>41.606365999999994</c:v>
                </c:pt>
                <c:pt idx="22">
                  <c:v>79.820768000000015</c:v>
                </c:pt>
                <c:pt idx="23">
                  <c:v>62.701362000000017</c:v>
                </c:pt>
                <c:pt idx="24">
                  <c:v>53.790395000000004</c:v>
                </c:pt>
                <c:pt idx="25">
                  <c:v>208.3798619999998</c:v>
                </c:pt>
                <c:pt idx="26">
                  <c:v>69.042298000000017</c:v>
                </c:pt>
                <c:pt idx="27">
                  <c:v>66.828575000000001</c:v>
                </c:pt>
                <c:pt idx="28">
                  <c:v>69.078891000000013</c:v>
                </c:pt>
                <c:pt idx="29">
                  <c:v>36.960112000000017</c:v>
                </c:pt>
                <c:pt idx="30">
                  <c:v>215.49496099999976</c:v>
                </c:pt>
                <c:pt idx="31">
                  <c:v>28.542364000000006</c:v>
                </c:pt>
                <c:pt idx="32">
                  <c:v>45.056678000000005</c:v>
                </c:pt>
                <c:pt idx="33">
                  <c:v>35.488858000000008</c:v>
                </c:pt>
                <c:pt idx="34">
                  <c:v>38.687587000000022</c:v>
                </c:pt>
                <c:pt idx="35">
                  <c:v>144.83211499999993</c:v>
                </c:pt>
                <c:pt idx="36">
                  <c:v>45.030525999999995</c:v>
                </c:pt>
                <c:pt idx="37">
                  <c:v>37.658540000000009</c:v>
                </c:pt>
                <c:pt idx="38">
                  <c:v>49.481526000000017</c:v>
                </c:pt>
                <c:pt idx="39">
                  <c:v>19.731978999999999</c:v>
                </c:pt>
                <c:pt idx="40">
                  <c:v>142.18504799999999</c:v>
                </c:pt>
                <c:pt idx="41">
                  <c:v>20.140533999999999</c:v>
                </c:pt>
                <c:pt idx="42">
                  <c:v>32.850015999999997</c:v>
                </c:pt>
                <c:pt idx="43">
                  <c:v>18.726551999999998</c:v>
                </c:pt>
                <c:pt idx="44">
                  <c:v>17.176407999999999</c:v>
                </c:pt>
                <c:pt idx="45">
                  <c:v>95.551059000000009</c:v>
                </c:pt>
                <c:pt idx="46">
                  <c:v>19.624787000000005</c:v>
                </c:pt>
                <c:pt idx="47">
                  <c:v>27.237153999999997</c:v>
                </c:pt>
                <c:pt idx="48">
                  <c:v>25.073929999999997</c:v>
                </c:pt>
                <c:pt idx="49">
                  <c:v>33.581215</c:v>
                </c:pt>
                <c:pt idx="50">
                  <c:v>141.84203699999995</c:v>
                </c:pt>
                <c:pt idx="51">
                  <c:v>28.131183000000007</c:v>
                </c:pt>
                <c:pt idx="52">
                  <c:v>58.763281000000013</c:v>
                </c:pt>
                <c:pt idx="53">
                  <c:v>31.440075000000007</c:v>
                </c:pt>
                <c:pt idx="54">
                  <c:v>32.506627000000002</c:v>
                </c:pt>
                <c:pt idx="55">
                  <c:v>89.357867999999982</c:v>
                </c:pt>
                <c:pt idx="56">
                  <c:v>11.482724999999999</c:v>
                </c:pt>
                <c:pt idx="57">
                  <c:v>7.4395880000000005</c:v>
                </c:pt>
                <c:pt idx="58">
                  <c:v>9.7123729999999995</c:v>
                </c:pt>
                <c:pt idx="59">
                  <c:v>11.108495999999999</c:v>
                </c:pt>
                <c:pt idx="60">
                  <c:v>101.92200600000001</c:v>
                </c:pt>
                <c:pt idx="61">
                  <c:v>9.9957329999999995</c:v>
                </c:pt>
                <c:pt idx="62">
                  <c:v>16.506112999999999</c:v>
                </c:pt>
                <c:pt idx="63">
                  <c:v>9.1996059999999993</c:v>
                </c:pt>
                <c:pt idx="64">
                  <c:v>10.962742999999998</c:v>
                </c:pt>
                <c:pt idx="65">
                  <c:v>25.868945000000004</c:v>
                </c:pt>
                <c:pt idx="66">
                  <c:v>3.9184700000000001</c:v>
                </c:pt>
                <c:pt idx="67">
                  <c:v>2.5722499999999999</c:v>
                </c:pt>
                <c:pt idx="68">
                  <c:v>5.2024949999999999</c:v>
                </c:pt>
                <c:pt idx="69">
                  <c:v>7.3741540000000008</c:v>
                </c:pt>
                <c:pt idx="70">
                  <c:v>47.373806999999992</c:v>
                </c:pt>
                <c:pt idx="71">
                  <c:v>1.3867799999999999</c:v>
                </c:pt>
                <c:pt idx="72">
                  <c:v>3.874692</c:v>
                </c:pt>
                <c:pt idx="73">
                  <c:v>2.6949360000000002</c:v>
                </c:pt>
                <c:pt idx="74">
                  <c:v>2.255166</c:v>
                </c:pt>
                <c:pt idx="75">
                  <c:v>6.7635509999999996</c:v>
                </c:pt>
                <c:pt idx="76" formatCode="####">
                  <c:v>0.96039300000000005</c:v>
                </c:pt>
                <c:pt idx="77">
                  <c:v>0</c:v>
                </c:pt>
                <c:pt idx="78">
                  <c:v>2.6745559999999999</c:v>
                </c:pt>
                <c:pt idx="79" formatCode="####">
                  <c:v>0.70272699999999999</c:v>
                </c:pt>
                <c:pt idx="80">
                  <c:v>22.212249000000003</c:v>
                </c:pt>
                <c:pt idx="81">
                  <c:v>0</c:v>
                </c:pt>
                <c:pt idx="82">
                  <c:v>3.3983000000000003</c:v>
                </c:pt>
                <c:pt idx="83">
                  <c:v>0</c:v>
                </c:pt>
                <c:pt idx="84">
                  <c:v>1.55593</c:v>
                </c:pt>
                <c:pt idx="85">
                  <c:v>16.118641999999998</c:v>
                </c:pt>
              </c:numCache>
            </c:numRef>
          </c:val>
          <c:extLst xmlns:c16r2="http://schemas.microsoft.com/office/drawing/2015/06/chart">
            <c:ext xmlns:c16="http://schemas.microsoft.com/office/drawing/2014/chart" uri="{C3380CC4-5D6E-409C-BE32-E72D297353CC}">
              <c16:uniqueId val="{00000001-EE77-4074-A4F7-419480870209}"/>
            </c:ext>
          </c:extLst>
        </c:ser>
        <c:dLbls/>
        <c:marker val="1"/>
        <c:axId val="103430400"/>
        <c:axId val="103453056"/>
      </c:lineChart>
      <c:catAx>
        <c:axId val="103430400"/>
        <c:scaling>
          <c:orientation val="minMax"/>
        </c:scaling>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Age</a:t>
                </a:r>
              </a:p>
            </c:rich>
          </c:tx>
          <c:layout/>
          <c:spPr>
            <a:noFill/>
            <a:ln>
              <a:noFill/>
            </a:ln>
            <a:effectLst/>
          </c:spPr>
        </c:title>
        <c:numFmt formatCode="General" sourceLinked="1"/>
        <c:maj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453056"/>
        <c:crosses val="autoZero"/>
        <c:auto val="1"/>
        <c:lblAlgn val="ctr"/>
        <c:lblOffset val="100"/>
      </c:catAx>
      <c:valAx>
        <c:axId val="103453056"/>
        <c:scaling>
          <c:orientation val="minMax"/>
        </c:scaling>
        <c:axPos val="l"/>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Number</a:t>
                </a:r>
              </a:p>
            </c:rich>
          </c:tx>
          <c:layout>
            <c:manualLayout>
              <c:xMode val="edge"/>
              <c:yMode val="edge"/>
              <c:x val="3.8014352883700107E-2"/>
              <c:y val="0.39714172431410949"/>
            </c:manualLayout>
          </c:layout>
          <c:spPr>
            <a:noFill/>
            <a:ln>
              <a:noFill/>
            </a:ln>
            <a:effectLst/>
          </c:spPr>
        </c:title>
        <c:numFmt formatCode="###0" sourceLinked="1"/>
        <c:maj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430400"/>
        <c:crosses val="autoZero"/>
        <c:crossBetween val="between"/>
      </c:valAx>
      <c:spPr>
        <a:noFill/>
        <a:ln>
          <a:noFill/>
        </a:ln>
        <a:effectLst/>
      </c:spPr>
    </c:plotArea>
    <c:legend>
      <c:legendPos val="b"/>
      <c:layout>
        <c:manualLayout>
          <c:xMode val="edge"/>
          <c:yMode val="edge"/>
          <c:x val="0.35791644794400712"/>
          <c:y val="0.12094852726742493"/>
          <c:w val="0.20084917562100318"/>
          <c:h val="7.8125546806649182E-2"/>
        </c:manualLayout>
      </c:layout>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114300</xdr:colOff>
      <xdr:row>2</xdr:row>
      <xdr:rowOff>123825</xdr:rowOff>
    </xdr:from>
    <xdr:to>
      <xdr:col>17</xdr:col>
      <xdr:colOff>447675</xdr:colOff>
      <xdr:row>26</xdr:row>
      <xdr:rowOff>38100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A33"/>
  <sheetViews>
    <sheetView zoomScaleNormal="100" workbookViewId="0"/>
  </sheetViews>
  <sheetFormatPr defaultColWidth="14.7109375" defaultRowHeight="12.75"/>
  <cols>
    <col min="1" max="1" width="72.7109375" style="39" customWidth="1"/>
    <col min="2" max="16384" width="14.7109375" style="39"/>
  </cols>
  <sheetData>
    <row r="1" spans="1:1" s="46" customFormat="1" ht="19.5" customHeight="1">
      <c r="A1" s="47" t="s">
        <v>121</v>
      </c>
    </row>
    <row r="2" spans="1:1" ht="12.75" customHeight="1">
      <c r="A2" s="45" t="s">
        <v>120</v>
      </c>
    </row>
    <row r="3" spans="1:1" ht="12.75" customHeight="1">
      <c r="A3" s="61"/>
    </row>
    <row r="4" spans="1:1">
      <c r="A4" s="62" t="str">
        <f>DQ.1!A1</f>
        <v>Table DQ.1: Age distribution of household population</v>
      </c>
    </row>
    <row r="5" spans="1:1">
      <c r="A5" s="63" t="str">
        <f>DQ.2!A1</f>
        <v>Table DQ.2: Age distribution of eligible and interviewed women</v>
      </c>
    </row>
    <row r="6" spans="1:1">
      <c r="A6" s="63" t="str">
        <f>DQ.3!A1</f>
        <v>Table DQ.3: Age distribution of eligible and interviewed men</v>
      </c>
    </row>
    <row r="7" spans="1:1">
      <c r="A7" s="63" t="str">
        <f>DQ.4!A1</f>
        <v>Table DQ.4: Age distribution of children in household and under-5 questionnaires</v>
      </c>
    </row>
    <row r="8" spans="1:1" ht="12.75" customHeight="1">
      <c r="A8" s="63" t="str">
        <f>DQ.5!A1</f>
        <v>Table DQ.5: Birth date reporting: Household population</v>
      </c>
    </row>
    <row r="9" spans="1:1">
      <c r="A9" s="63" t="str">
        <f>DQ.6!A1</f>
        <v>Table DQ.6: Birth date and age reporting: Women</v>
      </c>
    </row>
    <row r="10" spans="1:1">
      <c r="A10" s="63" t="str">
        <f>DQ.7!A1</f>
        <v>Table DQ.7: Birth date and age reporting: Men</v>
      </c>
    </row>
    <row r="11" spans="1:1">
      <c r="A11" s="63" t="str">
        <f>DQ.8!A1</f>
        <v>Table DQ.8: Birth date and age reporting: Under-5s</v>
      </c>
    </row>
    <row r="12" spans="1:1">
      <c r="A12" s="63" t="str">
        <f>DQ.9!A1</f>
        <v>Table DQ.9: Birth date reporting: Children, adolescents and young people</v>
      </c>
    </row>
    <row r="13" spans="1:1">
      <c r="A13" s="63" t="str">
        <f>DQ.10!A1</f>
        <v>Table DQ.10: Birth date reporting: First and last births</v>
      </c>
    </row>
    <row r="14" spans="1:1" ht="12.75" customHeight="1">
      <c r="A14" s="63" t="str">
        <f>DQ.11!A1</f>
        <v>Table DQ.11: Completeness of reporting</v>
      </c>
    </row>
    <row r="15" spans="1:1">
      <c r="A15" s="63" t="str">
        <f>DQ.12!A1</f>
        <v>Table DQ.12: Completeness of information for anthropometric indicators: Underweight</v>
      </c>
    </row>
    <row r="16" spans="1:1">
      <c r="A16" s="63" t="str">
        <f>DQ.13!A1</f>
        <v>Table DQ.13: Completeness of information for anthropometric indicators: Stunting</v>
      </c>
    </row>
    <row r="17" spans="1:1">
      <c r="A17" s="63" t="str">
        <f>DQ.14!A1</f>
        <v>Table DQ.14: Completeness of information for anthropometric indicators: Wasting</v>
      </c>
    </row>
    <row r="18" spans="1:1">
      <c r="A18" s="63" t="str">
        <f>DQ.15!A1</f>
        <v>Table DQ.15: Heaping in anthropometric measurements</v>
      </c>
    </row>
    <row r="19" spans="1:1">
      <c r="A19" s="63" t="str">
        <f>DQ.16!A1</f>
        <v>Table DQ.16: Observation of birth certificates</v>
      </c>
    </row>
    <row r="20" spans="1:1">
      <c r="A20" s="63" t="str">
        <f>DQ.17!A1</f>
        <v>Table DQ.17: Observation of vaccination cards</v>
      </c>
    </row>
    <row r="21" spans="1:1">
      <c r="A21" s="63" t="str">
        <f>DQ.18!A1</f>
        <v>Table DQ.18: Observation of women's health cards</v>
      </c>
    </row>
    <row r="22" spans="1:1">
      <c r="A22" s="63" t="str">
        <f>DQ.19!A1</f>
        <v>Table DQ.19: Observation of bednets and places for handwashing</v>
      </c>
    </row>
    <row r="23" spans="1:1">
      <c r="A23" s="63" t="str">
        <f>DQ.20!A1</f>
        <v>Table DQ.20: Respondent to the under-5 questionnaire</v>
      </c>
    </row>
    <row r="24" spans="1:1">
      <c r="A24" s="63" t="e">
        <f>#REF!</f>
        <v>#REF!</v>
      </c>
    </row>
    <row r="25" spans="1:1">
      <c r="A25" s="63" t="str">
        <f>DQ.22!A1</f>
        <v>Table DQ.22: School attendance by single age</v>
      </c>
    </row>
    <row r="26" spans="1:1" ht="12.75" customHeight="1">
      <c r="A26" s="63" t="str">
        <f>DQ.23!A1</f>
        <v>Table DQ.23: Sex ratio at birth among children ever born and living</v>
      </c>
    </row>
    <row r="27" spans="1:1">
      <c r="A27" s="63" t="str">
        <f>DQ.24!A1</f>
        <v>Table DQ.24: Births by periods preceding the survey</v>
      </c>
    </row>
    <row r="28" spans="1:1">
      <c r="A28" s="63" t="str">
        <f>DQ.25!$A$1</f>
        <v>Table DQ.25: Reporting of age at death in days</v>
      </c>
    </row>
    <row r="29" spans="1:1">
      <c r="A29" s="63" t="str">
        <f>DQ.26!$A$1</f>
        <v>Table DQ.26: Reporting of age at death in months</v>
      </c>
    </row>
    <row r="30" spans="1:1" ht="12.75" customHeight="1">
      <c r="A30" s="63" t="e">
        <f>#REF!</f>
        <v>#REF!</v>
      </c>
    </row>
    <row r="31" spans="1:1">
      <c r="A31" s="64" t="e">
        <f>#REF!</f>
        <v>#REF!</v>
      </c>
    </row>
    <row r="32" spans="1:1">
      <c r="A32" s="56"/>
    </row>
    <row r="33" spans="1:1" ht="26.25" customHeight="1">
      <c r="A33" s="110" t="s">
        <v>240</v>
      </c>
    </row>
  </sheetData>
  <hyperlinks>
    <hyperlink ref="A4" location="DQ.1!A1" display="DQ.1!A1"/>
    <hyperlink ref="A5" location="DQ.2!A1" display="DQ.2!A1"/>
    <hyperlink ref="A6" location="DQ.3!A1" display="DQ.3!A1"/>
    <hyperlink ref="A7" location="DQ.4!A1" display="DQ.4!A1"/>
    <hyperlink ref="A8" location="DQ.5!A1" display="DQ.5!A1"/>
    <hyperlink ref="A9" location="DQ.6!A1" display="DQ.6!A1"/>
    <hyperlink ref="A10" location="DQ.7!A1" display="DQ.7!A1"/>
    <hyperlink ref="A11" location="DQ.8!A1" display="DQ.8!A1"/>
    <hyperlink ref="A12" location="DQ.9!A1" display="DQ.9!A1"/>
    <hyperlink ref="A13" location="DQ.10!A1" display="DQ.10!A1"/>
    <hyperlink ref="A14" location="DQ.11!A1" display="DQ.11!A1"/>
    <hyperlink ref="A15" location="DQ.12!A1" display="DQ.12!A1"/>
    <hyperlink ref="A16" location="DQ.13!A1" display="DQ.13!A1"/>
    <hyperlink ref="A17" location="DQ.14!A1" display="DQ.14!A1"/>
    <hyperlink ref="A18" location="DQ.15!A1" display="DQ.15!A1"/>
    <hyperlink ref="A19" location="DQ.16!A1" display="DQ.16!A1"/>
    <hyperlink ref="A20" location="DQ.17!A1" display="DQ.17!A1"/>
    <hyperlink ref="A21" location="DQ.18!A1" display="DQ.18!A1"/>
    <hyperlink ref="A22" location="DQ.19!A1" display="DQ.19!A1"/>
    <hyperlink ref="A23" location="DQ.20!A1" display="DQ.20!A1"/>
    <hyperlink ref="A24" location="DQ.21!A1" display="DQ.21!A1"/>
    <hyperlink ref="A25" location="DQ.22!A1" display="DQ.22!A1"/>
    <hyperlink ref="A26" location="DQ.23!A1" display="DQ.23!A1"/>
    <hyperlink ref="A27" location="DQ.24!A1" display="DQ.24!A1"/>
    <hyperlink ref="A28" location="DQ.25!A1" display="DQ.25!A1"/>
    <hyperlink ref="A29" location="DQ.26!A1" display="DQ.26!A1"/>
    <hyperlink ref="A30" location="DQ.27!A1" display="DQ.27!A1"/>
    <hyperlink ref="A31" location="DQ.28!A1" display="DQ.28!A1"/>
  </hyperlinks>
  <printOptions horizontalCentered="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J44"/>
  <sheetViews>
    <sheetView workbookViewId="0">
      <selection activeCell="B10" sqref="B10"/>
    </sheetView>
  </sheetViews>
  <sheetFormatPr defaultColWidth="12.7109375" defaultRowHeight="11.25"/>
  <cols>
    <col min="1" max="1" width="16" style="52" customWidth="1"/>
    <col min="2" max="2" width="11" style="52" customWidth="1"/>
    <col min="3" max="3" width="10.7109375" style="52" customWidth="1"/>
    <col min="4" max="4" width="9.140625" style="52" customWidth="1"/>
    <col min="5" max="5" width="11.28515625" style="52" customWidth="1"/>
    <col min="6" max="6" width="13" style="52" customWidth="1"/>
    <col min="7" max="7" width="11.140625" style="52" customWidth="1"/>
    <col min="8" max="8" width="10.140625" style="52" customWidth="1"/>
    <col min="9" max="16384" width="12.7109375" style="52"/>
  </cols>
  <sheetData>
    <row r="1" spans="1:10" s="51" customFormat="1" ht="19.5" customHeight="1">
      <c r="A1" s="367" t="s">
        <v>219</v>
      </c>
      <c r="B1" s="368"/>
      <c r="C1" s="368"/>
      <c r="D1" s="368"/>
      <c r="E1" s="368"/>
      <c r="F1" s="368"/>
      <c r="G1" s="368"/>
      <c r="H1" s="369"/>
    </row>
    <row r="2" spans="1:10" ht="12.75" customHeight="1">
      <c r="A2" s="380" t="s">
        <v>263</v>
      </c>
      <c r="B2" s="381"/>
      <c r="C2" s="381"/>
      <c r="D2" s="381"/>
      <c r="E2" s="381"/>
      <c r="F2" s="381"/>
      <c r="G2" s="381"/>
      <c r="H2" s="382"/>
    </row>
    <row r="3" spans="1:10" ht="13.5" customHeight="1">
      <c r="A3" s="383"/>
      <c r="B3" s="217" t="s">
        <v>151</v>
      </c>
      <c r="C3" s="217"/>
      <c r="D3" s="217"/>
      <c r="E3" s="217"/>
      <c r="F3" s="217"/>
      <c r="G3" s="384" t="s">
        <v>2</v>
      </c>
      <c r="H3" s="223" t="s">
        <v>155</v>
      </c>
    </row>
    <row r="4" spans="1:10" ht="25.5" customHeight="1">
      <c r="A4" s="385"/>
      <c r="B4" s="113" t="s">
        <v>125</v>
      </c>
      <c r="C4" s="113" t="s">
        <v>124</v>
      </c>
      <c r="D4" s="113" t="s">
        <v>123</v>
      </c>
      <c r="E4" s="113" t="s">
        <v>122</v>
      </c>
      <c r="F4" s="113" t="s">
        <v>187</v>
      </c>
      <c r="G4" s="387"/>
      <c r="H4" s="224"/>
    </row>
    <row r="5" spans="1:10" ht="12.75" customHeight="1">
      <c r="A5" s="370"/>
      <c r="B5" s="78"/>
      <c r="C5" s="78"/>
      <c r="D5" s="78"/>
      <c r="E5" s="78"/>
      <c r="F5" s="78"/>
      <c r="G5" s="78"/>
      <c r="H5" s="371"/>
    </row>
    <row r="6" spans="1:10" ht="12.75" customHeight="1">
      <c r="A6" s="373" t="s">
        <v>2</v>
      </c>
      <c r="B6" s="186">
        <v>99.627626878146899</v>
      </c>
      <c r="C6" s="188">
        <v>0.26773334960301975</v>
      </c>
      <c r="D6" s="188">
        <v>0</v>
      </c>
      <c r="E6" s="188">
        <v>3.7467992118788054E-2</v>
      </c>
      <c r="F6" s="186">
        <v>0</v>
      </c>
      <c r="G6" s="189">
        <v>100</v>
      </c>
      <c r="H6" s="389">
        <v>2559.0002180000051</v>
      </c>
    </row>
    <row r="7" spans="1:10" ht="12.75" customHeight="1">
      <c r="A7" s="370"/>
      <c r="B7" s="146"/>
      <c r="C7" s="146"/>
      <c r="D7" s="120"/>
      <c r="E7" s="120"/>
      <c r="F7" s="146"/>
      <c r="G7" s="146"/>
      <c r="H7" s="372"/>
    </row>
    <row r="8" spans="1:10" ht="12.75" customHeight="1">
      <c r="A8" s="377" t="s">
        <v>253</v>
      </c>
      <c r="B8" s="147"/>
      <c r="C8" s="147"/>
      <c r="D8" s="120"/>
      <c r="E8" s="120"/>
      <c r="F8" s="147"/>
      <c r="G8" s="147"/>
      <c r="H8" s="374"/>
    </row>
    <row r="9" spans="1:10" ht="12.75" customHeight="1">
      <c r="A9" s="378" t="s">
        <v>250</v>
      </c>
      <c r="B9" s="119">
        <v>99.797460624913057</v>
      </c>
      <c r="C9" s="120">
        <v>0.2025393750869165</v>
      </c>
      <c r="D9" s="120">
        <v>0</v>
      </c>
      <c r="E9" s="120">
        <v>0</v>
      </c>
      <c r="F9" s="119">
        <v>0</v>
      </c>
      <c r="G9" s="147">
        <v>100</v>
      </c>
      <c r="H9" s="376">
        <v>961.99368600000616</v>
      </c>
    </row>
    <row r="10" spans="1:10" ht="12.75" customHeight="1">
      <c r="A10" s="378" t="s">
        <v>251</v>
      </c>
      <c r="B10" s="119">
        <v>99.255795724773506</v>
      </c>
      <c r="C10" s="120">
        <v>0.51734682683021016</v>
      </c>
      <c r="D10" s="120">
        <v>0</v>
      </c>
      <c r="E10" s="120">
        <v>0.138327698361565</v>
      </c>
      <c r="F10" s="119">
        <v>0</v>
      </c>
      <c r="G10" s="147">
        <v>100</v>
      </c>
      <c r="H10" s="376">
        <v>693.14100599999551</v>
      </c>
    </row>
    <row r="11" spans="1:10" ht="12.75" customHeight="1">
      <c r="A11" s="378" t="s">
        <v>252</v>
      </c>
      <c r="B11" s="119">
        <v>99.732014560758913</v>
      </c>
      <c r="C11" s="120">
        <v>0.14570065591814615</v>
      </c>
      <c r="D11" s="120">
        <v>0</v>
      </c>
      <c r="E11" s="120">
        <v>0</v>
      </c>
      <c r="F11" s="119">
        <v>0</v>
      </c>
      <c r="G11" s="147">
        <v>100</v>
      </c>
      <c r="H11" s="376">
        <v>903.86552600000346</v>
      </c>
    </row>
    <row r="12" spans="1:10" ht="12.75" customHeight="1">
      <c r="A12" s="379" t="s">
        <v>249</v>
      </c>
      <c r="B12" s="146"/>
      <c r="C12" s="120"/>
      <c r="D12" s="120"/>
      <c r="E12" s="120"/>
      <c r="F12" s="146"/>
      <c r="G12" s="146"/>
      <c r="H12" s="372"/>
    </row>
    <row r="13" spans="1:10" ht="12.75" customHeight="1">
      <c r="A13" s="309" t="s">
        <v>48</v>
      </c>
      <c r="B13" s="119">
        <v>99.676684989945898</v>
      </c>
      <c r="C13" s="120">
        <v>0.32331501005419461</v>
      </c>
      <c r="D13" s="120">
        <v>0</v>
      </c>
      <c r="E13" s="120">
        <v>0</v>
      </c>
      <c r="F13" s="119">
        <v>0</v>
      </c>
      <c r="G13" s="147">
        <v>100</v>
      </c>
      <c r="H13" s="376">
        <v>602.63703799999996</v>
      </c>
    </row>
    <row r="14" spans="1:10" ht="12.75" customHeight="1">
      <c r="A14" s="312" t="s">
        <v>49</v>
      </c>
      <c r="B14" s="317">
        <v>99.612515044369189</v>
      </c>
      <c r="C14" s="314">
        <v>0.25061200548662965</v>
      </c>
      <c r="D14" s="314">
        <v>0</v>
      </c>
      <c r="E14" s="314">
        <v>4.9009611804286722E-2</v>
      </c>
      <c r="F14" s="317">
        <v>0</v>
      </c>
      <c r="G14" s="391">
        <v>100</v>
      </c>
      <c r="H14" s="392">
        <v>1956.3631800000169</v>
      </c>
      <c r="J14" s="67"/>
    </row>
    <row r="15" spans="1:10" ht="12.75" customHeight="1">
      <c r="A15" s="221"/>
      <c r="B15" s="221"/>
      <c r="C15" s="221"/>
      <c r="D15" s="221"/>
      <c r="E15" s="221"/>
      <c r="F15" s="221"/>
      <c r="G15" s="221"/>
      <c r="H15" s="221"/>
    </row>
    <row r="16" spans="1:10" ht="38.25" customHeight="1">
      <c r="A16" s="200" t="s">
        <v>190</v>
      </c>
      <c r="B16" s="207"/>
      <c r="C16" s="207"/>
      <c r="D16" s="207"/>
      <c r="E16" s="207"/>
      <c r="F16" s="207"/>
      <c r="G16" s="207"/>
      <c r="H16" s="215"/>
      <c r="J16" s="67"/>
    </row>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sheetData>
  <mergeCells count="8">
    <mergeCell ref="A16:H16"/>
    <mergeCell ref="A1:H1"/>
    <mergeCell ref="A15:H15"/>
    <mergeCell ref="A2:H2"/>
    <mergeCell ref="A3:A4"/>
    <mergeCell ref="B3:F3"/>
    <mergeCell ref="G3:G4"/>
    <mergeCell ref="H3:H4"/>
  </mergeCells>
  <printOptions horizontalCentered="1"/>
  <pageMargins left="0.25" right="0.25"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sheetPr>
    <pageSetUpPr fitToPage="1"/>
  </sheetPr>
  <dimension ref="A1:J96"/>
  <sheetViews>
    <sheetView workbookViewId="0">
      <selection activeCell="B9" sqref="B9"/>
    </sheetView>
  </sheetViews>
  <sheetFormatPr defaultRowHeight="11.25"/>
  <cols>
    <col min="1" max="1" width="15.5703125" style="52" customWidth="1"/>
    <col min="2" max="5" width="12" style="52" customWidth="1"/>
    <col min="6" max="6" width="10.85546875" style="52" customWidth="1"/>
    <col min="7" max="7" width="19" style="52" customWidth="1"/>
    <col min="8" max="16384" width="9.140625" style="52"/>
  </cols>
  <sheetData>
    <row r="1" spans="1:10" s="51" customFormat="1" ht="19.5" customHeight="1">
      <c r="A1" s="229" t="s">
        <v>220</v>
      </c>
      <c r="B1" s="230"/>
      <c r="C1" s="230"/>
      <c r="D1" s="230"/>
      <c r="E1" s="230"/>
      <c r="F1" s="230"/>
      <c r="G1" s="231"/>
    </row>
    <row r="2" spans="1:10" ht="22.5" customHeight="1">
      <c r="A2" s="380" t="s">
        <v>264</v>
      </c>
      <c r="B2" s="381"/>
      <c r="C2" s="381"/>
      <c r="D2" s="381"/>
      <c r="E2" s="381"/>
      <c r="F2" s="381"/>
      <c r="G2" s="382"/>
    </row>
    <row r="3" spans="1:10" ht="13.5" customHeight="1">
      <c r="A3" s="383"/>
      <c r="B3" s="217" t="s">
        <v>150</v>
      </c>
      <c r="C3" s="217"/>
      <c r="D3" s="217"/>
      <c r="E3" s="217"/>
      <c r="F3" s="384" t="s">
        <v>2</v>
      </c>
      <c r="G3" s="223" t="s">
        <v>153</v>
      </c>
    </row>
    <row r="4" spans="1:10" ht="25.5" customHeight="1">
      <c r="A4" s="385"/>
      <c r="B4" s="113" t="s">
        <v>125</v>
      </c>
      <c r="C4" s="113" t="s">
        <v>123</v>
      </c>
      <c r="D4" s="113" t="s">
        <v>148</v>
      </c>
      <c r="E4" s="113" t="s">
        <v>149</v>
      </c>
      <c r="F4" s="387"/>
      <c r="G4" s="224"/>
    </row>
    <row r="5" spans="1:10" ht="12.75" customHeight="1">
      <c r="A5" s="370"/>
      <c r="B5" s="78"/>
      <c r="C5" s="78"/>
      <c r="D5" s="78"/>
      <c r="E5" s="78"/>
      <c r="F5" s="78"/>
      <c r="G5" s="371"/>
    </row>
    <row r="6" spans="1:10" ht="12.75" customHeight="1">
      <c r="A6" s="373" t="s">
        <v>2</v>
      </c>
      <c r="B6" s="186">
        <v>84.128138682178644</v>
      </c>
      <c r="C6" s="186">
        <v>15.833664952737593</v>
      </c>
      <c r="D6" s="186">
        <v>0</v>
      </c>
      <c r="E6" s="188">
        <v>3.8196365083464016E-2</v>
      </c>
      <c r="F6" s="189">
        <v>100</v>
      </c>
      <c r="G6" s="389">
        <v>6366.1031479998474</v>
      </c>
    </row>
    <row r="7" spans="1:10" ht="12.75" customHeight="1">
      <c r="A7" s="390"/>
      <c r="B7" s="146"/>
      <c r="C7" s="146"/>
      <c r="D7" s="146"/>
      <c r="E7" s="146"/>
      <c r="F7" s="146"/>
      <c r="G7" s="372"/>
    </row>
    <row r="8" spans="1:10" ht="12.75" customHeight="1">
      <c r="A8" s="377" t="s">
        <v>253</v>
      </c>
      <c r="B8" s="147"/>
      <c r="C8" s="147"/>
      <c r="D8" s="147"/>
      <c r="E8" s="147"/>
      <c r="F8" s="147"/>
      <c r="G8" s="374"/>
    </row>
    <row r="9" spans="1:10" ht="12.75" customHeight="1">
      <c r="A9" s="378" t="s">
        <v>250</v>
      </c>
      <c r="B9" s="119">
        <v>86.645868006604417</v>
      </c>
      <c r="C9" s="119">
        <v>13.354131993395615</v>
      </c>
      <c r="D9" s="119">
        <v>0</v>
      </c>
      <c r="E9" s="119">
        <v>0</v>
      </c>
      <c r="F9" s="147">
        <v>100</v>
      </c>
      <c r="G9" s="376">
        <v>2861.5029279999949</v>
      </c>
    </row>
    <row r="10" spans="1:10" ht="12.75" customHeight="1">
      <c r="A10" s="378" t="s">
        <v>251</v>
      </c>
      <c r="B10" s="119">
        <v>90.877755642220293</v>
      </c>
      <c r="C10" s="119">
        <v>8.9701277422678647</v>
      </c>
      <c r="D10" s="119">
        <v>0</v>
      </c>
      <c r="E10" s="120">
        <v>0.15211661551189101</v>
      </c>
      <c r="F10" s="147">
        <v>100</v>
      </c>
      <c r="G10" s="376">
        <v>1598.5236010000301</v>
      </c>
    </row>
    <row r="11" spans="1:10" ht="12.75" customHeight="1">
      <c r="A11" s="378" t="s">
        <v>252</v>
      </c>
      <c r="B11" s="119">
        <v>74.687850887488381</v>
      </c>
      <c r="C11" s="119">
        <v>25.31214911251163</v>
      </c>
      <c r="D11" s="119">
        <v>0</v>
      </c>
      <c r="E11" s="119">
        <v>0</v>
      </c>
      <c r="F11" s="147">
        <v>100</v>
      </c>
      <c r="G11" s="376">
        <v>1906.076619000024</v>
      </c>
    </row>
    <row r="12" spans="1:10" ht="12.75" customHeight="1">
      <c r="A12" s="379" t="s">
        <v>249</v>
      </c>
      <c r="B12" s="146"/>
      <c r="C12" s="146"/>
      <c r="D12" s="146"/>
      <c r="E12" s="146"/>
      <c r="F12" s="146"/>
      <c r="G12" s="372"/>
    </row>
    <row r="13" spans="1:10" ht="12.75" customHeight="1">
      <c r="A13" s="309" t="s">
        <v>48</v>
      </c>
      <c r="B13" s="119">
        <v>86.87772541335309</v>
      </c>
      <c r="C13" s="119">
        <v>13.122274586646903</v>
      </c>
      <c r="D13" s="119">
        <v>0</v>
      </c>
      <c r="E13" s="119">
        <v>0</v>
      </c>
      <c r="F13" s="147">
        <v>100</v>
      </c>
      <c r="G13" s="376">
        <v>1913.2107040000055</v>
      </c>
    </row>
    <row r="14" spans="1:10" ht="12.75" customHeight="1">
      <c r="A14" s="312" t="s">
        <v>49</v>
      </c>
      <c r="B14" s="317">
        <v>82.946763018648596</v>
      </c>
      <c r="C14" s="317">
        <v>16.998629329570242</v>
      </c>
      <c r="D14" s="317">
        <v>0</v>
      </c>
      <c r="E14" s="314">
        <v>5.4607651780955425E-2</v>
      </c>
      <c r="F14" s="391">
        <v>100</v>
      </c>
      <c r="G14" s="392">
        <v>4452.8924439998627</v>
      </c>
    </row>
    <row r="15" spans="1:10" ht="12.75" customHeight="1">
      <c r="A15" s="221"/>
      <c r="B15" s="221"/>
      <c r="C15" s="221"/>
      <c r="D15" s="221"/>
      <c r="E15" s="221"/>
      <c r="F15" s="221"/>
      <c r="G15" s="221"/>
      <c r="J15" s="120"/>
    </row>
    <row r="16" spans="1:10" ht="89.25" customHeight="1">
      <c r="A16" s="200" t="s">
        <v>154</v>
      </c>
      <c r="B16" s="207"/>
      <c r="C16" s="207"/>
      <c r="D16" s="207"/>
      <c r="E16" s="207"/>
      <c r="F16" s="207"/>
      <c r="G16" s="215"/>
    </row>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sheetData>
  <mergeCells count="8">
    <mergeCell ref="A16:G16"/>
    <mergeCell ref="A1:G1"/>
    <mergeCell ref="A2:G2"/>
    <mergeCell ref="A3:A4"/>
    <mergeCell ref="B3:E3"/>
    <mergeCell ref="F3:F4"/>
    <mergeCell ref="G3:G4"/>
    <mergeCell ref="A15:G15"/>
  </mergeCells>
  <printOptions horizontalCentered="1"/>
  <pageMargins left="0.25" right="0.25"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O17"/>
  <sheetViews>
    <sheetView topLeftCell="D1" workbookViewId="0">
      <selection activeCell="K12" sqref="K12"/>
    </sheetView>
  </sheetViews>
  <sheetFormatPr defaultColWidth="12.7109375" defaultRowHeight="11.25"/>
  <cols>
    <col min="1" max="1" width="14.85546875" style="52" customWidth="1"/>
    <col min="2" max="2" width="11" style="52" customWidth="1"/>
    <col min="3" max="3" width="9.140625" style="52" customWidth="1"/>
    <col min="4" max="4" width="17" style="52" customWidth="1"/>
    <col min="5" max="5" width="13" style="52" customWidth="1"/>
    <col min="6" max="6" width="9.85546875" style="52" customWidth="1"/>
    <col min="7" max="7" width="8" style="52" customWidth="1"/>
    <col min="8" max="8" width="0.85546875" style="52" customWidth="1"/>
    <col min="9" max="9" width="11.85546875" style="52" customWidth="1"/>
    <col min="10" max="10" width="7.85546875" style="52" customWidth="1"/>
    <col min="11" max="11" width="13" style="52" customWidth="1"/>
    <col min="12" max="12" width="8.7109375" style="52" customWidth="1"/>
    <col min="13" max="13" width="8.42578125" style="55" customWidth="1"/>
    <col min="14" max="257" width="12.7109375" style="52"/>
    <col min="258" max="258" width="11" style="52" customWidth="1"/>
    <col min="259" max="259" width="9.140625" style="52" customWidth="1"/>
    <col min="260" max="260" width="17" style="52" customWidth="1"/>
    <col min="261" max="261" width="12.28515625" style="52" customWidth="1"/>
    <col min="262" max="262" width="9.140625" style="52" customWidth="1"/>
    <col min="263" max="263" width="10.28515625" style="52" bestFit="1" customWidth="1"/>
    <col min="264" max="264" width="10.7109375" style="52" customWidth="1"/>
    <col min="265" max="265" width="8.85546875" style="52" customWidth="1"/>
    <col min="266" max="266" width="9.140625" style="52" customWidth="1"/>
    <col min="267" max="267" width="10.140625" style="52" customWidth="1"/>
    <col min="268" max="268" width="12.7109375" style="52"/>
    <col min="269" max="269" width="9.140625" style="52" customWidth="1"/>
    <col min="270" max="513" width="12.7109375" style="52"/>
    <col min="514" max="514" width="11" style="52" customWidth="1"/>
    <col min="515" max="515" width="9.140625" style="52" customWidth="1"/>
    <col min="516" max="516" width="17" style="52" customWidth="1"/>
    <col min="517" max="517" width="12.28515625" style="52" customWidth="1"/>
    <col min="518" max="518" width="9.140625" style="52" customWidth="1"/>
    <col min="519" max="519" width="10.28515625" style="52" bestFit="1" customWidth="1"/>
    <col min="520" max="520" width="10.7109375" style="52" customWidth="1"/>
    <col min="521" max="521" width="8.85546875" style="52" customWidth="1"/>
    <col min="522" max="522" width="9.140625" style="52" customWidth="1"/>
    <col min="523" max="523" width="10.140625" style="52" customWidth="1"/>
    <col min="524" max="524" width="12.7109375" style="52"/>
    <col min="525" max="525" width="9.140625" style="52" customWidth="1"/>
    <col min="526" max="769" width="12.7109375" style="52"/>
    <col min="770" max="770" width="11" style="52" customWidth="1"/>
    <col min="771" max="771" width="9.140625" style="52" customWidth="1"/>
    <col min="772" max="772" width="17" style="52" customWidth="1"/>
    <col min="773" max="773" width="12.28515625" style="52" customWidth="1"/>
    <col min="774" max="774" width="9.140625" style="52" customWidth="1"/>
    <col min="775" max="775" width="10.28515625" style="52" bestFit="1" customWidth="1"/>
    <col min="776" max="776" width="10.7109375" style="52" customWidth="1"/>
    <col min="777" max="777" width="8.85546875" style="52" customWidth="1"/>
    <col min="778" max="778" width="9.140625" style="52" customWidth="1"/>
    <col min="779" max="779" width="10.140625" style="52" customWidth="1"/>
    <col min="780" max="780" width="12.7109375" style="52"/>
    <col min="781" max="781" width="9.140625" style="52" customWidth="1"/>
    <col min="782" max="1025" width="12.7109375" style="52"/>
    <col min="1026" max="1026" width="11" style="52" customWidth="1"/>
    <col min="1027" max="1027" width="9.140625" style="52" customWidth="1"/>
    <col min="1028" max="1028" width="17" style="52" customWidth="1"/>
    <col min="1029" max="1029" width="12.28515625" style="52" customWidth="1"/>
    <col min="1030" max="1030" width="9.140625" style="52" customWidth="1"/>
    <col min="1031" max="1031" width="10.28515625" style="52" bestFit="1" customWidth="1"/>
    <col min="1032" max="1032" width="10.7109375" style="52" customWidth="1"/>
    <col min="1033" max="1033" width="8.85546875" style="52" customWidth="1"/>
    <col min="1034" max="1034" width="9.140625" style="52" customWidth="1"/>
    <col min="1035" max="1035" width="10.140625" style="52" customWidth="1"/>
    <col min="1036" max="1036" width="12.7109375" style="52"/>
    <col min="1037" max="1037" width="9.140625" style="52" customWidth="1"/>
    <col min="1038" max="1281" width="12.7109375" style="52"/>
    <col min="1282" max="1282" width="11" style="52" customWidth="1"/>
    <col min="1283" max="1283" width="9.140625" style="52" customWidth="1"/>
    <col min="1284" max="1284" width="17" style="52" customWidth="1"/>
    <col min="1285" max="1285" width="12.28515625" style="52" customWidth="1"/>
    <col min="1286" max="1286" width="9.140625" style="52" customWidth="1"/>
    <col min="1287" max="1287" width="10.28515625" style="52" bestFit="1" customWidth="1"/>
    <col min="1288" max="1288" width="10.7109375" style="52" customWidth="1"/>
    <col min="1289" max="1289" width="8.85546875" style="52" customWidth="1"/>
    <col min="1290" max="1290" width="9.140625" style="52" customWidth="1"/>
    <col min="1291" max="1291" width="10.140625" style="52" customWidth="1"/>
    <col min="1292" max="1292" width="12.7109375" style="52"/>
    <col min="1293" max="1293" width="9.140625" style="52" customWidth="1"/>
    <col min="1294" max="1537" width="12.7109375" style="52"/>
    <col min="1538" max="1538" width="11" style="52" customWidth="1"/>
    <col min="1539" max="1539" width="9.140625" style="52" customWidth="1"/>
    <col min="1540" max="1540" width="17" style="52" customWidth="1"/>
    <col min="1541" max="1541" width="12.28515625" style="52" customWidth="1"/>
    <col min="1542" max="1542" width="9.140625" style="52" customWidth="1"/>
    <col min="1543" max="1543" width="10.28515625" style="52" bestFit="1" customWidth="1"/>
    <col min="1544" max="1544" width="10.7109375" style="52" customWidth="1"/>
    <col min="1545" max="1545" width="8.85546875" style="52" customWidth="1"/>
    <col min="1546" max="1546" width="9.140625" style="52" customWidth="1"/>
    <col min="1547" max="1547" width="10.140625" style="52" customWidth="1"/>
    <col min="1548" max="1548" width="12.7109375" style="52"/>
    <col min="1549" max="1549" width="9.140625" style="52" customWidth="1"/>
    <col min="1550" max="1793" width="12.7109375" style="52"/>
    <col min="1794" max="1794" width="11" style="52" customWidth="1"/>
    <col min="1795" max="1795" width="9.140625" style="52" customWidth="1"/>
    <col min="1796" max="1796" width="17" style="52" customWidth="1"/>
    <col min="1797" max="1797" width="12.28515625" style="52" customWidth="1"/>
    <col min="1798" max="1798" width="9.140625" style="52" customWidth="1"/>
    <col min="1799" max="1799" width="10.28515625" style="52" bestFit="1" customWidth="1"/>
    <col min="1800" max="1800" width="10.7109375" style="52" customWidth="1"/>
    <col min="1801" max="1801" width="8.85546875" style="52" customWidth="1"/>
    <col min="1802" max="1802" width="9.140625" style="52" customWidth="1"/>
    <col min="1803" max="1803" width="10.140625" style="52" customWidth="1"/>
    <col min="1804" max="1804" width="12.7109375" style="52"/>
    <col min="1805" max="1805" width="9.140625" style="52" customWidth="1"/>
    <col min="1806" max="2049" width="12.7109375" style="52"/>
    <col min="2050" max="2050" width="11" style="52" customWidth="1"/>
    <col min="2051" max="2051" width="9.140625" style="52" customWidth="1"/>
    <col min="2052" max="2052" width="17" style="52" customWidth="1"/>
    <col min="2053" max="2053" width="12.28515625" style="52" customWidth="1"/>
    <col min="2054" max="2054" width="9.140625" style="52" customWidth="1"/>
    <col min="2055" max="2055" width="10.28515625" style="52" bestFit="1" customWidth="1"/>
    <col min="2056" max="2056" width="10.7109375" style="52" customWidth="1"/>
    <col min="2057" max="2057" width="8.85546875" style="52" customWidth="1"/>
    <col min="2058" max="2058" width="9.140625" style="52" customWidth="1"/>
    <col min="2059" max="2059" width="10.140625" style="52" customWidth="1"/>
    <col min="2060" max="2060" width="12.7109375" style="52"/>
    <col min="2061" max="2061" width="9.140625" style="52" customWidth="1"/>
    <col min="2062" max="2305" width="12.7109375" style="52"/>
    <col min="2306" max="2306" width="11" style="52" customWidth="1"/>
    <col min="2307" max="2307" width="9.140625" style="52" customWidth="1"/>
    <col min="2308" max="2308" width="17" style="52" customWidth="1"/>
    <col min="2309" max="2309" width="12.28515625" style="52" customWidth="1"/>
    <col min="2310" max="2310" width="9.140625" style="52" customWidth="1"/>
    <col min="2311" max="2311" width="10.28515625" style="52" bestFit="1" customWidth="1"/>
    <col min="2312" max="2312" width="10.7109375" style="52" customWidth="1"/>
    <col min="2313" max="2313" width="8.85546875" style="52" customWidth="1"/>
    <col min="2314" max="2314" width="9.140625" style="52" customWidth="1"/>
    <col min="2315" max="2315" width="10.140625" style="52" customWidth="1"/>
    <col min="2316" max="2316" width="12.7109375" style="52"/>
    <col min="2317" max="2317" width="9.140625" style="52" customWidth="1"/>
    <col min="2318" max="2561" width="12.7109375" style="52"/>
    <col min="2562" max="2562" width="11" style="52" customWidth="1"/>
    <col min="2563" max="2563" width="9.140625" style="52" customWidth="1"/>
    <col min="2564" max="2564" width="17" style="52" customWidth="1"/>
    <col min="2565" max="2565" width="12.28515625" style="52" customWidth="1"/>
    <col min="2566" max="2566" width="9.140625" style="52" customWidth="1"/>
    <col min="2567" max="2567" width="10.28515625" style="52" bestFit="1" customWidth="1"/>
    <col min="2568" max="2568" width="10.7109375" style="52" customWidth="1"/>
    <col min="2569" max="2569" width="8.85546875" style="52" customWidth="1"/>
    <col min="2570" max="2570" width="9.140625" style="52" customWidth="1"/>
    <col min="2571" max="2571" width="10.140625" style="52" customWidth="1"/>
    <col min="2572" max="2572" width="12.7109375" style="52"/>
    <col min="2573" max="2573" width="9.140625" style="52" customWidth="1"/>
    <col min="2574" max="2817" width="12.7109375" style="52"/>
    <col min="2818" max="2818" width="11" style="52" customWidth="1"/>
    <col min="2819" max="2819" width="9.140625" style="52" customWidth="1"/>
    <col min="2820" max="2820" width="17" style="52" customWidth="1"/>
    <col min="2821" max="2821" width="12.28515625" style="52" customWidth="1"/>
    <col min="2822" max="2822" width="9.140625" style="52" customWidth="1"/>
    <col min="2823" max="2823" width="10.28515625" style="52" bestFit="1" customWidth="1"/>
    <col min="2824" max="2824" width="10.7109375" style="52" customWidth="1"/>
    <col min="2825" max="2825" width="8.85546875" style="52" customWidth="1"/>
    <col min="2826" max="2826" width="9.140625" style="52" customWidth="1"/>
    <col min="2827" max="2827" width="10.140625" style="52" customWidth="1"/>
    <col min="2828" max="2828" width="12.7109375" style="52"/>
    <col min="2829" max="2829" width="9.140625" style="52" customWidth="1"/>
    <col min="2830" max="3073" width="12.7109375" style="52"/>
    <col min="3074" max="3074" width="11" style="52" customWidth="1"/>
    <col min="3075" max="3075" width="9.140625" style="52" customWidth="1"/>
    <col min="3076" max="3076" width="17" style="52" customWidth="1"/>
    <col min="3077" max="3077" width="12.28515625" style="52" customWidth="1"/>
    <col min="3078" max="3078" width="9.140625" style="52" customWidth="1"/>
    <col min="3079" max="3079" width="10.28515625" style="52" bestFit="1" customWidth="1"/>
    <col min="3080" max="3080" width="10.7109375" style="52" customWidth="1"/>
    <col min="3081" max="3081" width="8.85546875" style="52" customWidth="1"/>
    <col min="3082" max="3082" width="9.140625" style="52" customWidth="1"/>
    <col min="3083" max="3083" width="10.140625" style="52" customWidth="1"/>
    <col min="3084" max="3084" width="12.7109375" style="52"/>
    <col min="3085" max="3085" width="9.140625" style="52" customWidth="1"/>
    <col min="3086" max="3329" width="12.7109375" style="52"/>
    <col min="3330" max="3330" width="11" style="52" customWidth="1"/>
    <col min="3331" max="3331" width="9.140625" style="52" customWidth="1"/>
    <col min="3332" max="3332" width="17" style="52" customWidth="1"/>
    <col min="3333" max="3333" width="12.28515625" style="52" customWidth="1"/>
    <col min="3334" max="3334" width="9.140625" style="52" customWidth="1"/>
    <col min="3335" max="3335" width="10.28515625" style="52" bestFit="1" customWidth="1"/>
    <col min="3336" max="3336" width="10.7109375" style="52" customWidth="1"/>
    <col min="3337" max="3337" width="8.85546875" style="52" customWidth="1"/>
    <col min="3338" max="3338" width="9.140625" style="52" customWidth="1"/>
    <col min="3339" max="3339" width="10.140625" style="52" customWidth="1"/>
    <col min="3340" max="3340" width="12.7109375" style="52"/>
    <col min="3341" max="3341" width="9.140625" style="52" customWidth="1"/>
    <col min="3342" max="3585" width="12.7109375" style="52"/>
    <col min="3586" max="3586" width="11" style="52" customWidth="1"/>
    <col min="3587" max="3587" width="9.140625" style="52" customWidth="1"/>
    <col min="3588" max="3588" width="17" style="52" customWidth="1"/>
    <col min="3589" max="3589" width="12.28515625" style="52" customWidth="1"/>
    <col min="3590" max="3590" width="9.140625" style="52" customWidth="1"/>
    <col min="3591" max="3591" width="10.28515625" style="52" bestFit="1" customWidth="1"/>
    <col min="3592" max="3592" width="10.7109375" style="52" customWidth="1"/>
    <col min="3593" max="3593" width="8.85546875" style="52" customWidth="1"/>
    <col min="3594" max="3594" width="9.140625" style="52" customWidth="1"/>
    <col min="3595" max="3595" width="10.140625" style="52" customWidth="1"/>
    <col min="3596" max="3596" width="12.7109375" style="52"/>
    <col min="3597" max="3597" width="9.140625" style="52" customWidth="1"/>
    <col min="3598" max="3841" width="12.7109375" style="52"/>
    <col min="3842" max="3842" width="11" style="52" customWidth="1"/>
    <col min="3843" max="3843" width="9.140625" style="52" customWidth="1"/>
    <col min="3844" max="3844" width="17" style="52" customWidth="1"/>
    <col min="3845" max="3845" width="12.28515625" style="52" customWidth="1"/>
    <col min="3846" max="3846" width="9.140625" style="52" customWidth="1"/>
    <col min="3847" max="3847" width="10.28515625" style="52" bestFit="1" customWidth="1"/>
    <col min="3848" max="3848" width="10.7109375" style="52" customWidth="1"/>
    <col min="3849" max="3849" width="8.85546875" style="52" customWidth="1"/>
    <col min="3850" max="3850" width="9.140625" style="52" customWidth="1"/>
    <col min="3851" max="3851" width="10.140625" style="52" customWidth="1"/>
    <col min="3852" max="3852" width="12.7109375" style="52"/>
    <col min="3853" max="3853" width="9.140625" style="52" customWidth="1"/>
    <col min="3854" max="4097" width="12.7109375" style="52"/>
    <col min="4098" max="4098" width="11" style="52" customWidth="1"/>
    <col min="4099" max="4099" width="9.140625" style="52" customWidth="1"/>
    <col min="4100" max="4100" width="17" style="52" customWidth="1"/>
    <col min="4101" max="4101" width="12.28515625" style="52" customWidth="1"/>
    <col min="4102" max="4102" width="9.140625" style="52" customWidth="1"/>
    <col min="4103" max="4103" width="10.28515625" style="52" bestFit="1" customWidth="1"/>
    <col min="4104" max="4104" width="10.7109375" style="52" customWidth="1"/>
    <col min="4105" max="4105" width="8.85546875" style="52" customWidth="1"/>
    <col min="4106" max="4106" width="9.140625" style="52" customWidth="1"/>
    <col min="4107" max="4107" width="10.140625" style="52" customWidth="1"/>
    <col min="4108" max="4108" width="12.7109375" style="52"/>
    <col min="4109" max="4109" width="9.140625" style="52" customWidth="1"/>
    <col min="4110" max="4353" width="12.7109375" style="52"/>
    <col min="4354" max="4354" width="11" style="52" customWidth="1"/>
    <col min="4355" max="4355" width="9.140625" style="52" customWidth="1"/>
    <col min="4356" max="4356" width="17" style="52" customWidth="1"/>
    <col min="4357" max="4357" width="12.28515625" style="52" customWidth="1"/>
    <col min="4358" max="4358" width="9.140625" style="52" customWidth="1"/>
    <col min="4359" max="4359" width="10.28515625" style="52" bestFit="1" customWidth="1"/>
    <col min="4360" max="4360" width="10.7109375" style="52" customWidth="1"/>
    <col min="4361" max="4361" width="8.85546875" style="52" customWidth="1"/>
    <col min="4362" max="4362" width="9.140625" style="52" customWidth="1"/>
    <col min="4363" max="4363" width="10.140625" style="52" customWidth="1"/>
    <col min="4364" max="4364" width="12.7109375" style="52"/>
    <col min="4365" max="4365" width="9.140625" style="52" customWidth="1"/>
    <col min="4366" max="4609" width="12.7109375" style="52"/>
    <col min="4610" max="4610" width="11" style="52" customWidth="1"/>
    <col min="4611" max="4611" width="9.140625" style="52" customWidth="1"/>
    <col min="4612" max="4612" width="17" style="52" customWidth="1"/>
    <col min="4613" max="4613" width="12.28515625" style="52" customWidth="1"/>
    <col min="4614" max="4614" width="9.140625" style="52" customWidth="1"/>
    <col min="4615" max="4615" width="10.28515625" style="52" bestFit="1" customWidth="1"/>
    <col min="4616" max="4616" width="10.7109375" style="52" customWidth="1"/>
    <col min="4617" max="4617" width="8.85546875" style="52" customWidth="1"/>
    <col min="4618" max="4618" width="9.140625" style="52" customWidth="1"/>
    <col min="4619" max="4619" width="10.140625" style="52" customWidth="1"/>
    <col min="4620" max="4620" width="12.7109375" style="52"/>
    <col min="4621" max="4621" width="9.140625" style="52" customWidth="1"/>
    <col min="4622" max="4865" width="12.7109375" style="52"/>
    <col min="4866" max="4866" width="11" style="52" customWidth="1"/>
    <col min="4867" max="4867" width="9.140625" style="52" customWidth="1"/>
    <col min="4868" max="4868" width="17" style="52" customWidth="1"/>
    <col min="4869" max="4869" width="12.28515625" style="52" customWidth="1"/>
    <col min="4870" max="4870" width="9.140625" style="52" customWidth="1"/>
    <col min="4871" max="4871" width="10.28515625" style="52" bestFit="1" customWidth="1"/>
    <col min="4872" max="4872" width="10.7109375" style="52" customWidth="1"/>
    <col min="4873" max="4873" width="8.85546875" style="52" customWidth="1"/>
    <col min="4874" max="4874" width="9.140625" style="52" customWidth="1"/>
    <col min="4875" max="4875" width="10.140625" style="52" customWidth="1"/>
    <col min="4876" max="4876" width="12.7109375" style="52"/>
    <col min="4877" max="4877" width="9.140625" style="52" customWidth="1"/>
    <col min="4878" max="5121" width="12.7109375" style="52"/>
    <col min="5122" max="5122" width="11" style="52" customWidth="1"/>
    <col min="5123" max="5123" width="9.140625" style="52" customWidth="1"/>
    <col min="5124" max="5124" width="17" style="52" customWidth="1"/>
    <col min="5125" max="5125" width="12.28515625" style="52" customWidth="1"/>
    <col min="5126" max="5126" width="9.140625" style="52" customWidth="1"/>
    <col min="5127" max="5127" width="10.28515625" style="52" bestFit="1" customWidth="1"/>
    <col min="5128" max="5128" width="10.7109375" style="52" customWidth="1"/>
    <col min="5129" max="5129" width="8.85546875" style="52" customWidth="1"/>
    <col min="5130" max="5130" width="9.140625" style="52" customWidth="1"/>
    <col min="5131" max="5131" width="10.140625" style="52" customWidth="1"/>
    <col min="5132" max="5132" width="12.7109375" style="52"/>
    <col min="5133" max="5133" width="9.140625" style="52" customWidth="1"/>
    <col min="5134" max="5377" width="12.7109375" style="52"/>
    <col min="5378" max="5378" width="11" style="52" customWidth="1"/>
    <col min="5379" max="5379" width="9.140625" style="52" customWidth="1"/>
    <col min="5380" max="5380" width="17" style="52" customWidth="1"/>
    <col min="5381" max="5381" width="12.28515625" style="52" customWidth="1"/>
    <col min="5382" max="5382" width="9.140625" style="52" customWidth="1"/>
    <col min="5383" max="5383" width="10.28515625" style="52" bestFit="1" customWidth="1"/>
    <col min="5384" max="5384" width="10.7109375" style="52" customWidth="1"/>
    <col min="5385" max="5385" width="8.85546875" style="52" customWidth="1"/>
    <col min="5386" max="5386" width="9.140625" style="52" customWidth="1"/>
    <col min="5387" max="5387" width="10.140625" style="52" customWidth="1"/>
    <col min="5388" max="5388" width="12.7109375" style="52"/>
    <col min="5389" max="5389" width="9.140625" style="52" customWidth="1"/>
    <col min="5390" max="5633" width="12.7109375" style="52"/>
    <col min="5634" max="5634" width="11" style="52" customWidth="1"/>
    <col min="5635" max="5635" width="9.140625" style="52" customWidth="1"/>
    <col min="5636" max="5636" width="17" style="52" customWidth="1"/>
    <col min="5637" max="5637" width="12.28515625" style="52" customWidth="1"/>
    <col min="5638" max="5638" width="9.140625" style="52" customWidth="1"/>
    <col min="5639" max="5639" width="10.28515625" style="52" bestFit="1" customWidth="1"/>
    <col min="5640" max="5640" width="10.7109375" style="52" customWidth="1"/>
    <col min="5641" max="5641" width="8.85546875" style="52" customWidth="1"/>
    <col min="5642" max="5642" width="9.140625" style="52" customWidth="1"/>
    <col min="5643" max="5643" width="10.140625" style="52" customWidth="1"/>
    <col min="5644" max="5644" width="12.7109375" style="52"/>
    <col min="5645" max="5645" width="9.140625" style="52" customWidth="1"/>
    <col min="5646" max="5889" width="12.7109375" style="52"/>
    <col min="5890" max="5890" width="11" style="52" customWidth="1"/>
    <col min="5891" max="5891" width="9.140625" style="52" customWidth="1"/>
    <col min="5892" max="5892" width="17" style="52" customWidth="1"/>
    <col min="5893" max="5893" width="12.28515625" style="52" customWidth="1"/>
    <col min="5894" max="5894" width="9.140625" style="52" customWidth="1"/>
    <col min="5895" max="5895" width="10.28515625" style="52" bestFit="1" customWidth="1"/>
    <col min="5896" max="5896" width="10.7109375" style="52" customWidth="1"/>
    <col min="5897" max="5897" width="8.85546875" style="52" customWidth="1"/>
    <col min="5898" max="5898" width="9.140625" style="52" customWidth="1"/>
    <col min="5899" max="5899" width="10.140625" style="52" customWidth="1"/>
    <col min="5900" max="5900" width="12.7109375" style="52"/>
    <col min="5901" max="5901" width="9.140625" style="52" customWidth="1"/>
    <col min="5902" max="6145" width="12.7109375" style="52"/>
    <col min="6146" max="6146" width="11" style="52" customWidth="1"/>
    <col min="6147" max="6147" width="9.140625" style="52" customWidth="1"/>
    <col min="6148" max="6148" width="17" style="52" customWidth="1"/>
    <col min="6149" max="6149" width="12.28515625" style="52" customWidth="1"/>
    <col min="6150" max="6150" width="9.140625" style="52" customWidth="1"/>
    <col min="6151" max="6151" width="10.28515625" style="52" bestFit="1" customWidth="1"/>
    <col min="6152" max="6152" width="10.7109375" style="52" customWidth="1"/>
    <col min="6153" max="6153" width="8.85546875" style="52" customWidth="1"/>
    <col min="6154" max="6154" width="9.140625" style="52" customWidth="1"/>
    <col min="6155" max="6155" width="10.140625" style="52" customWidth="1"/>
    <col min="6156" max="6156" width="12.7109375" style="52"/>
    <col min="6157" max="6157" width="9.140625" style="52" customWidth="1"/>
    <col min="6158" max="6401" width="12.7109375" style="52"/>
    <col min="6402" max="6402" width="11" style="52" customWidth="1"/>
    <col min="6403" max="6403" width="9.140625" style="52" customWidth="1"/>
    <col min="6404" max="6404" width="17" style="52" customWidth="1"/>
    <col min="6405" max="6405" width="12.28515625" style="52" customWidth="1"/>
    <col min="6406" max="6406" width="9.140625" style="52" customWidth="1"/>
    <col min="6407" max="6407" width="10.28515625" style="52" bestFit="1" customWidth="1"/>
    <col min="6408" max="6408" width="10.7109375" style="52" customWidth="1"/>
    <col min="6409" max="6409" width="8.85546875" style="52" customWidth="1"/>
    <col min="6410" max="6410" width="9.140625" style="52" customWidth="1"/>
    <col min="6411" max="6411" width="10.140625" style="52" customWidth="1"/>
    <col min="6412" max="6412" width="12.7109375" style="52"/>
    <col min="6413" max="6413" width="9.140625" style="52" customWidth="1"/>
    <col min="6414" max="6657" width="12.7109375" style="52"/>
    <col min="6658" max="6658" width="11" style="52" customWidth="1"/>
    <col min="6659" max="6659" width="9.140625" style="52" customWidth="1"/>
    <col min="6660" max="6660" width="17" style="52" customWidth="1"/>
    <col min="6661" max="6661" width="12.28515625" style="52" customWidth="1"/>
    <col min="6662" max="6662" width="9.140625" style="52" customWidth="1"/>
    <col min="6663" max="6663" width="10.28515625" style="52" bestFit="1" customWidth="1"/>
    <col min="6664" max="6664" width="10.7109375" style="52" customWidth="1"/>
    <col min="6665" max="6665" width="8.85546875" style="52" customWidth="1"/>
    <col min="6666" max="6666" width="9.140625" style="52" customWidth="1"/>
    <col min="6667" max="6667" width="10.140625" style="52" customWidth="1"/>
    <col min="6668" max="6668" width="12.7109375" style="52"/>
    <col min="6669" max="6669" width="9.140625" style="52" customWidth="1"/>
    <col min="6670" max="6913" width="12.7109375" style="52"/>
    <col min="6914" max="6914" width="11" style="52" customWidth="1"/>
    <col min="6915" max="6915" width="9.140625" style="52" customWidth="1"/>
    <col min="6916" max="6916" width="17" style="52" customWidth="1"/>
    <col min="6917" max="6917" width="12.28515625" style="52" customWidth="1"/>
    <col min="6918" max="6918" width="9.140625" style="52" customWidth="1"/>
    <col min="6919" max="6919" width="10.28515625" style="52" bestFit="1" customWidth="1"/>
    <col min="6920" max="6920" width="10.7109375" style="52" customWidth="1"/>
    <col min="6921" max="6921" width="8.85546875" style="52" customWidth="1"/>
    <col min="6922" max="6922" width="9.140625" style="52" customWidth="1"/>
    <col min="6923" max="6923" width="10.140625" style="52" customWidth="1"/>
    <col min="6924" max="6924" width="12.7109375" style="52"/>
    <col min="6925" max="6925" width="9.140625" style="52" customWidth="1"/>
    <col min="6926" max="7169" width="12.7109375" style="52"/>
    <col min="7170" max="7170" width="11" style="52" customWidth="1"/>
    <col min="7171" max="7171" width="9.140625" style="52" customWidth="1"/>
    <col min="7172" max="7172" width="17" style="52" customWidth="1"/>
    <col min="7173" max="7173" width="12.28515625" style="52" customWidth="1"/>
    <col min="7174" max="7174" width="9.140625" style="52" customWidth="1"/>
    <col min="7175" max="7175" width="10.28515625" style="52" bestFit="1" customWidth="1"/>
    <col min="7176" max="7176" width="10.7109375" style="52" customWidth="1"/>
    <col min="7177" max="7177" width="8.85546875" style="52" customWidth="1"/>
    <col min="7178" max="7178" width="9.140625" style="52" customWidth="1"/>
    <col min="7179" max="7179" width="10.140625" style="52" customWidth="1"/>
    <col min="7180" max="7180" width="12.7109375" style="52"/>
    <col min="7181" max="7181" width="9.140625" style="52" customWidth="1"/>
    <col min="7182" max="7425" width="12.7109375" style="52"/>
    <col min="7426" max="7426" width="11" style="52" customWidth="1"/>
    <col min="7427" max="7427" width="9.140625" style="52" customWidth="1"/>
    <col min="7428" max="7428" width="17" style="52" customWidth="1"/>
    <col min="7429" max="7429" width="12.28515625" style="52" customWidth="1"/>
    <col min="7430" max="7430" width="9.140625" style="52" customWidth="1"/>
    <col min="7431" max="7431" width="10.28515625" style="52" bestFit="1" customWidth="1"/>
    <col min="7432" max="7432" width="10.7109375" style="52" customWidth="1"/>
    <col min="7433" max="7433" width="8.85546875" style="52" customWidth="1"/>
    <col min="7434" max="7434" width="9.140625" style="52" customWidth="1"/>
    <col min="7435" max="7435" width="10.140625" style="52" customWidth="1"/>
    <col min="7436" max="7436" width="12.7109375" style="52"/>
    <col min="7437" max="7437" width="9.140625" style="52" customWidth="1"/>
    <col min="7438" max="7681" width="12.7109375" style="52"/>
    <col min="7682" max="7682" width="11" style="52" customWidth="1"/>
    <col min="7683" max="7683" width="9.140625" style="52" customWidth="1"/>
    <col min="7684" max="7684" width="17" style="52" customWidth="1"/>
    <col min="7685" max="7685" width="12.28515625" style="52" customWidth="1"/>
    <col min="7686" max="7686" width="9.140625" style="52" customWidth="1"/>
    <col min="7687" max="7687" width="10.28515625" style="52" bestFit="1" customWidth="1"/>
    <col min="7688" max="7688" width="10.7109375" style="52" customWidth="1"/>
    <col min="7689" max="7689" width="8.85546875" style="52" customWidth="1"/>
    <col min="7690" max="7690" width="9.140625" style="52" customWidth="1"/>
    <col min="7691" max="7691" width="10.140625" style="52" customWidth="1"/>
    <col min="7692" max="7692" width="12.7109375" style="52"/>
    <col min="7693" max="7693" width="9.140625" style="52" customWidth="1"/>
    <col min="7694" max="7937" width="12.7109375" style="52"/>
    <col min="7938" max="7938" width="11" style="52" customWidth="1"/>
    <col min="7939" max="7939" width="9.140625" style="52" customWidth="1"/>
    <col min="7940" max="7940" width="17" style="52" customWidth="1"/>
    <col min="7941" max="7941" width="12.28515625" style="52" customWidth="1"/>
    <col min="7942" max="7942" width="9.140625" style="52" customWidth="1"/>
    <col min="7943" max="7943" width="10.28515625" style="52" bestFit="1" customWidth="1"/>
    <col min="7944" max="7944" width="10.7109375" style="52" customWidth="1"/>
    <col min="7945" max="7945" width="8.85546875" style="52" customWidth="1"/>
    <col min="7946" max="7946" width="9.140625" style="52" customWidth="1"/>
    <col min="7947" max="7947" width="10.140625" style="52" customWidth="1"/>
    <col min="7948" max="7948" width="12.7109375" style="52"/>
    <col min="7949" max="7949" width="9.140625" style="52" customWidth="1"/>
    <col min="7950" max="8193" width="12.7109375" style="52"/>
    <col min="8194" max="8194" width="11" style="52" customWidth="1"/>
    <col min="8195" max="8195" width="9.140625" style="52" customWidth="1"/>
    <col min="8196" max="8196" width="17" style="52" customWidth="1"/>
    <col min="8197" max="8197" width="12.28515625" style="52" customWidth="1"/>
    <col min="8198" max="8198" width="9.140625" style="52" customWidth="1"/>
    <col min="8199" max="8199" width="10.28515625" style="52" bestFit="1" customWidth="1"/>
    <col min="8200" max="8200" width="10.7109375" style="52" customWidth="1"/>
    <col min="8201" max="8201" width="8.85546875" style="52" customWidth="1"/>
    <col min="8202" max="8202" width="9.140625" style="52" customWidth="1"/>
    <col min="8203" max="8203" width="10.140625" style="52" customWidth="1"/>
    <col min="8204" max="8204" width="12.7109375" style="52"/>
    <col min="8205" max="8205" width="9.140625" style="52" customWidth="1"/>
    <col min="8206" max="8449" width="12.7109375" style="52"/>
    <col min="8450" max="8450" width="11" style="52" customWidth="1"/>
    <col min="8451" max="8451" width="9.140625" style="52" customWidth="1"/>
    <col min="8452" max="8452" width="17" style="52" customWidth="1"/>
    <col min="8453" max="8453" width="12.28515625" style="52" customWidth="1"/>
    <col min="8454" max="8454" width="9.140625" style="52" customWidth="1"/>
    <col min="8455" max="8455" width="10.28515625" style="52" bestFit="1" customWidth="1"/>
    <col min="8456" max="8456" width="10.7109375" style="52" customWidth="1"/>
    <col min="8457" max="8457" width="8.85546875" style="52" customWidth="1"/>
    <col min="8458" max="8458" width="9.140625" style="52" customWidth="1"/>
    <col min="8459" max="8459" width="10.140625" style="52" customWidth="1"/>
    <col min="8460" max="8460" width="12.7109375" style="52"/>
    <col min="8461" max="8461" width="9.140625" style="52" customWidth="1"/>
    <col min="8462" max="8705" width="12.7109375" style="52"/>
    <col min="8706" max="8706" width="11" style="52" customWidth="1"/>
    <col min="8707" max="8707" width="9.140625" style="52" customWidth="1"/>
    <col min="8708" max="8708" width="17" style="52" customWidth="1"/>
    <col min="8709" max="8709" width="12.28515625" style="52" customWidth="1"/>
    <col min="8710" max="8710" width="9.140625" style="52" customWidth="1"/>
    <col min="8711" max="8711" width="10.28515625" style="52" bestFit="1" customWidth="1"/>
    <col min="8712" max="8712" width="10.7109375" style="52" customWidth="1"/>
    <col min="8713" max="8713" width="8.85546875" style="52" customWidth="1"/>
    <col min="8714" max="8714" width="9.140625" style="52" customWidth="1"/>
    <col min="8715" max="8715" width="10.140625" style="52" customWidth="1"/>
    <col min="8716" max="8716" width="12.7109375" style="52"/>
    <col min="8717" max="8717" width="9.140625" style="52" customWidth="1"/>
    <col min="8718" max="8961" width="12.7109375" style="52"/>
    <col min="8962" max="8962" width="11" style="52" customWidth="1"/>
    <col min="8963" max="8963" width="9.140625" style="52" customWidth="1"/>
    <col min="8964" max="8964" width="17" style="52" customWidth="1"/>
    <col min="8965" max="8965" width="12.28515625" style="52" customWidth="1"/>
    <col min="8966" max="8966" width="9.140625" style="52" customWidth="1"/>
    <col min="8967" max="8967" width="10.28515625" style="52" bestFit="1" customWidth="1"/>
    <col min="8968" max="8968" width="10.7109375" style="52" customWidth="1"/>
    <col min="8969" max="8969" width="8.85546875" style="52" customWidth="1"/>
    <col min="8970" max="8970" width="9.140625" style="52" customWidth="1"/>
    <col min="8971" max="8971" width="10.140625" style="52" customWidth="1"/>
    <col min="8972" max="8972" width="12.7109375" style="52"/>
    <col min="8973" max="8973" width="9.140625" style="52" customWidth="1"/>
    <col min="8974" max="9217" width="12.7109375" style="52"/>
    <col min="9218" max="9218" width="11" style="52" customWidth="1"/>
    <col min="9219" max="9219" width="9.140625" style="52" customWidth="1"/>
    <col min="9220" max="9220" width="17" style="52" customWidth="1"/>
    <col min="9221" max="9221" width="12.28515625" style="52" customWidth="1"/>
    <col min="9222" max="9222" width="9.140625" style="52" customWidth="1"/>
    <col min="9223" max="9223" width="10.28515625" style="52" bestFit="1" customWidth="1"/>
    <col min="9224" max="9224" width="10.7109375" style="52" customWidth="1"/>
    <col min="9225" max="9225" width="8.85546875" style="52" customWidth="1"/>
    <col min="9226" max="9226" width="9.140625" style="52" customWidth="1"/>
    <col min="9227" max="9227" width="10.140625" style="52" customWidth="1"/>
    <col min="9228" max="9228" width="12.7109375" style="52"/>
    <col min="9229" max="9229" width="9.140625" style="52" customWidth="1"/>
    <col min="9230" max="9473" width="12.7109375" style="52"/>
    <col min="9474" max="9474" width="11" style="52" customWidth="1"/>
    <col min="9475" max="9475" width="9.140625" style="52" customWidth="1"/>
    <col min="9476" max="9476" width="17" style="52" customWidth="1"/>
    <col min="9477" max="9477" width="12.28515625" style="52" customWidth="1"/>
    <col min="9478" max="9478" width="9.140625" style="52" customWidth="1"/>
    <col min="9479" max="9479" width="10.28515625" style="52" bestFit="1" customWidth="1"/>
    <col min="9480" max="9480" width="10.7109375" style="52" customWidth="1"/>
    <col min="9481" max="9481" width="8.85546875" style="52" customWidth="1"/>
    <col min="9482" max="9482" width="9.140625" style="52" customWidth="1"/>
    <col min="9483" max="9483" width="10.140625" style="52" customWidth="1"/>
    <col min="9484" max="9484" width="12.7109375" style="52"/>
    <col min="9485" max="9485" width="9.140625" style="52" customWidth="1"/>
    <col min="9486" max="9729" width="12.7109375" style="52"/>
    <col min="9730" max="9730" width="11" style="52" customWidth="1"/>
    <col min="9731" max="9731" width="9.140625" style="52" customWidth="1"/>
    <col min="9732" max="9732" width="17" style="52" customWidth="1"/>
    <col min="9733" max="9733" width="12.28515625" style="52" customWidth="1"/>
    <col min="9734" max="9734" width="9.140625" style="52" customWidth="1"/>
    <col min="9735" max="9735" width="10.28515625" style="52" bestFit="1" customWidth="1"/>
    <col min="9736" max="9736" width="10.7109375" style="52" customWidth="1"/>
    <col min="9737" max="9737" width="8.85546875" style="52" customWidth="1"/>
    <col min="9738" max="9738" width="9.140625" style="52" customWidth="1"/>
    <col min="9739" max="9739" width="10.140625" style="52" customWidth="1"/>
    <col min="9740" max="9740" width="12.7109375" style="52"/>
    <col min="9741" max="9741" width="9.140625" style="52" customWidth="1"/>
    <col min="9742" max="9985" width="12.7109375" style="52"/>
    <col min="9986" max="9986" width="11" style="52" customWidth="1"/>
    <col min="9987" max="9987" width="9.140625" style="52" customWidth="1"/>
    <col min="9988" max="9988" width="17" style="52" customWidth="1"/>
    <col min="9989" max="9989" width="12.28515625" style="52" customWidth="1"/>
    <col min="9990" max="9990" width="9.140625" style="52" customWidth="1"/>
    <col min="9991" max="9991" width="10.28515625" style="52" bestFit="1" customWidth="1"/>
    <col min="9992" max="9992" width="10.7109375" style="52" customWidth="1"/>
    <col min="9993" max="9993" width="8.85546875" style="52" customWidth="1"/>
    <col min="9994" max="9994" width="9.140625" style="52" customWidth="1"/>
    <col min="9995" max="9995" width="10.140625" style="52" customWidth="1"/>
    <col min="9996" max="9996" width="12.7109375" style="52"/>
    <col min="9997" max="9997" width="9.140625" style="52" customWidth="1"/>
    <col min="9998" max="10241" width="12.7109375" style="52"/>
    <col min="10242" max="10242" width="11" style="52" customWidth="1"/>
    <col min="10243" max="10243" width="9.140625" style="52" customWidth="1"/>
    <col min="10244" max="10244" width="17" style="52" customWidth="1"/>
    <col min="10245" max="10245" width="12.28515625" style="52" customWidth="1"/>
    <col min="10246" max="10246" width="9.140625" style="52" customWidth="1"/>
    <col min="10247" max="10247" width="10.28515625" style="52" bestFit="1" customWidth="1"/>
    <col min="10248" max="10248" width="10.7109375" style="52" customWidth="1"/>
    <col min="10249" max="10249" width="8.85546875" style="52" customWidth="1"/>
    <col min="10250" max="10250" width="9.140625" style="52" customWidth="1"/>
    <col min="10251" max="10251" width="10.140625" style="52" customWidth="1"/>
    <col min="10252" max="10252" width="12.7109375" style="52"/>
    <col min="10253" max="10253" width="9.140625" style="52" customWidth="1"/>
    <col min="10254" max="10497" width="12.7109375" style="52"/>
    <col min="10498" max="10498" width="11" style="52" customWidth="1"/>
    <col min="10499" max="10499" width="9.140625" style="52" customWidth="1"/>
    <col min="10500" max="10500" width="17" style="52" customWidth="1"/>
    <col min="10501" max="10501" width="12.28515625" style="52" customWidth="1"/>
    <col min="10502" max="10502" width="9.140625" style="52" customWidth="1"/>
    <col min="10503" max="10503" width="10.28515625" style="52" bestFit="1" customWidth="1"/>
    <col min="10504" max="10504" width="10.7109375" style="52" customWidth="1"/>
    <col min="10505" max="10505" width="8.85546875" style="52" customWidth="1"/>
    <col min="10506" max="10506" width="9.140625" style="52" customWidth="1"/>
    <col min="10507" max="10507" width="10.140625" style="52" customWidth="1"/>
    <col min="10508" max="10508" width="12.7109375" style="52"/>
    <col min="10509" max="10509" width="9.140625" style="52" customWidth="1"/>
    <col min="10510" max="10753" width="12.7109375" style="52"/>
    <col min="10754" max="10754" width="11" style="52" customWidth="1"/>
    <col min="10755" max="10755" width="9.140625" style="52" customWidth="1"/>
    <col min="10756" max="10756" width="17" style="52" customWidth="1"/>
    <col min="10757" max="10757" width="12.28515625" style="52" customWidth="1"/>
    <col min="10758" max="10758" width="9.140625" style="52" customWidth="1"/>
    <col min="10759" max="10759" width="10.28515625" style="52" bestFit="1" customWidth="1"/>
    <col min="10760" max="10760" width="10.7109375" style="52" customWidth="1"/>
    <col min="10761" max="10761" width="8.85546875" style="52" customWidth="1"/>
    <col min="10762" max="10762" width="9.140625" style="52" customWidth="1"/>
    <col min="10763" max="10763" width="10.140625" style="52" customWidth="1"/>
    <col min="10764" max="10764" width="12.7109375" style="52"/>
    <col min="10765" max="10765" width="9.140625" style="52" customWidth="1"/>
    <col min="10766" max="11009" width="12.7109375" style="52"/>
    <col min="11010" max="11010" width="11" style="52" customWidth="1"/>
    <col min="11011" max="11011" width="9.140625" style="52" customWidth="1"/>
    <col min="11012" max="11012" width="17" style="52" customWidth="1"/>
    <col min="11013" max="11013" width="12.28515625" style="52" customWidth="1"/>
    <col min="11014" max="11014" width="9.140625" style="52" customWidth="1"/>
    <col min="11015" max="11015" width="10.28515625" style="52" bestFit="1" customWidth="1"/>
    <col min="11016" max="11016" width="10.7109375" style="52" customWidth="1"/>
    <col min="11017" max="11017" width="8.85546875" style="52" customWidth="1"/>
    <col min="11018" max="11018" width="9.140625" style="52" customWidth="1"/>
    <col min="11019" max="11019" width="10.140625" style="52" customWidth="1"/>
    <col min="11020" max="11020" width="12.7109375" style="52"/>
    <col min="11021" max="11021" width="9.140625" style="52" customWidth="1"/>
    <col min="11022" max="11265" width="12.7109375" style="52"/>
    <col min="11266" max="11266" width="11" style="52" customWidth="1"/>
    <col min="11267" max="11267" width="9.140625" style="52" customWidth="1"/>
    <col min="11268" max="11268" width="17" style="52" customWidth="1"/>
    <col min="11269" max="11269" width="12.28515625" style="52" customWidth="1"/>
    <col min="11270" max="11270" width="9.140625" style="52" customWidth="1"/>
    <col min="11271" max="11271" width="10.28515625" style="52" bestFit="1" customWidth="1"/>
    <col min="11272" max="11272" width="10.7109375" style="52" customWidth="1"/>
    <col min="11273" max="11273" width="8.85546875" style="52" customWidth="1"/>
    <col min="11274" max="11274" width="9.140625" style="52" customWidth="1"/>
    <col min="11275" max="11275" width="10.140625" style="52" customWidth="1"/>
    <col min="11276" max="11276" width="12.7109375" style="52"/>
    <col min="11277" max="11277" width="9.140625" style="52" customWidth="1"/>
    <col min="11278" max="11521" width="12.7109375" style="52"/>
    <col min="11522" max="11522" width="11" style="52" customWidth="1"/>
    <col min="11523" max="11523" width="9.140625" style="52" customWidth="1"/>
    <col min="11524" max="11524" width="17" style="52" customWidth="1"/>
    <col min="11525" max="11525" width="12.28515625" style="52" customWidth="1"/>
    <col min="11526" max="11526" width="9.140625" style="52" customWidth="1"/>
    <col min="11527" max="11527" width="10.28515625" style="52" bestFit="1" customWidth="1"/>
    <col min="11528" max="11528" width="10.7109375" style="52" customWidth="1"/>
    <col min="11529" max="11529" width="8.85546875" style="52" customWidth="1"/>
    <col min="11530" max="11530" width="9.140625" style="52" customWidth="1"/>
    <col min="11531" max="11531" width="10.140625" style="52" customWidth="1"/>
    <col min="11532" max="11532" width="12.7109375" style="52"/>
    <col min="11533" max="11533" width="9.140625" style="52" customWidth="1"/>
    <col min="11534" max="11777" width="12.7109375" style="52"/>
    <col min="11778" max="11778" width="11" style="52" customWidth="1"/>
    <col min="11779" max="11779" width="9.140625" style="52" customWidth="1"/>
    <col min="11780" max="11780" width="17" style="52" customWidth="1"/>
    <col min="11781" max="11781" width="12.28515625" style="52" customWidth="1"/>
    <col min="11782" max="11782" width="9.140625" style="52" customWidth="1"/>
    <col min="11783" max="11783" width="10.28515625" style="52" bestFit="1" customWidth="1"/>
    <col min="11784" max="11784" width="10.7109375" style="52" customWidth="1"/>
    <col min="11785" max="11785" width="8.85546875" style="52" customWidth="1"/>
    <col min="11786" max="11786" width="9.140625" style="52" customWidth="1"/>
    <col min="11787" max="11787" width="10.140625" style="52" customWidth="1"/>
    <col min="11788" max="11788" width="12.7109375" style="52"/>
    <col min="11789" max="11789" width="9.140625" style="52" customWidth="1"/>
    <col min="11790" max="12033" width="12.7109375" style="52"/>
    <col min="12034" max="12034" width="11" style="52" customWidth="1"/>
    <col min="12035" max="12035" width="9.140625" style="52" customWidth="1"/>
    <col min="12036" max="12036" width="17" style="52" customWidth="1"/>
    <col min="12037" max="12037" width="12.28515625" style="52" customWidth="1"/>
    <col min="12038" max="12038" width="9.140625" style="52" customWidth="1"/>
    <col min="12039" max="12039" width="10.28515625" style="52" bestFit="1" customWidth="1"/>
    <col min="12040" max="12040" width="10.7109375" style="52" customWidth="1"/>
    <col min="12041" max="12041" width="8.85546875" style="52" customWidth="1"/>
    <col min="12042" max="12042" width="9.140625" style="52" customWidth="1"/>
    <col min="12043" max="12043" width="10.140625" style="52" customWidth="1"/>
    <col min="12044" max="12044" width="12.7109375" style="52"/>
    <col min="12045" max="12045" width="9.140625" style="52" customWidth="1"/>
    <col min="12046" max="12289" width="12.7109375" style="52"/>
    <col min="12290" max="12290" width="11" style="52" customWidth="1"/>
    <col min="12291" max="12291" width="9.140625" style="52" customWidth="1"/>
    <col min="12292" max="12292" width="17" style="52" customWidth="1"/>
    <col min="12293" max="12293" width="12.28515625" style="52" customWidth="1"/>
    <col min="12294" max="12294" width="9.140625" style="52" customWidth="1"/>
    <col min="12295" max="12295" width="10.28515625" style="52" bestFit="1" customWidth="1"/>
    <col min="12296" max="12296" width="10.7109375" style="52" customWidth="1"/>
    <col min="12297" max="12297" width="8.85546875" style="52" customWidth="1"/>
    <col min="12298" max="12298" width="9.140625" style="52" customWidth="1"/>
    <col min="12299" max="12299" width="10.140625" style="52" customWidth="1"/>
    <col min="12300" max="12300" width="12.7109375" style="52"/>
    <col min="12301" max="12301" width="9.140625" style="52" customWidth="1"/>
    <col min="12302" max="12545" width="12.7109375" style="52"/>
    <col min="12546" max="12546" width="11" style="52" customWidth="1"/>
    <col min="12547" max="12547" width="9.140625" style="52" customWidth="1"/>
    <col min="12548" max="12548" width="17" style="52" customWidth="1"/>
    <col min="12549" max="12549" width="12.28515625" style="52" customWidth="1"/>
    <col min="12550" max="12550" width="9.140625" style="52" customWidth="1"/>
    <col min="12551" max="12551" width="10.28515625" style="52" bestFit="1" customWidth="1"/>
    <col min="12552" max="12552" width="10.7109375" style="52" customWidth="1"/>
    <col min="12553" max="12553" width="8.85546875" style="52" customWidth="1"/>
    <col min="12554" max="12554" width="9.140625" style="52" customWidth="1"/>
    <col min="12555" max="12555" width="10.140625" style="52" customWidth="1"/>
    <col min="12556" max="12556" width="12.7109375" style="52"/>
    <col min="12557" max="12557" width="9.140625" style="52" customWidth="1"/>
    <col min="12558" max="12801" width="12.7109375" style="52"/>
    <col min="12802" max="12802" width="11" style="52" customWidth="1"/>
    <col min="12803" max="12803" width="9.140625" style="52" customWidth="1"/>
    <col min="12804" max="12804" width="17" style="52" customWidth="1"/>
    <col min="12805" max="12805" width="12.28515625" style="52" customWidth="1"/>
    <col min="12806" max="12806" width="9.140625" style="52" customWidth="1"/>
    <col min="12807" max="12807" width="10.28515625" style="52" bestFit="1" customWidth="1"/>
    <col min="12808" max="12808" width="10.7109375" style="52" customWidth="1"/>
    <col min="12809" max="12809" width="8.85546875" style="52" customWidth="1"/>
    <col min="12810" max="12810" width="9.140625" style="52" customWidth="1"/>
    <col min="12811" max="12811" width="10.140625" style="52" customWidth="1"/>
    <col min="12812" max="12812" width="12.7109375" style="52"/>
    <col min="12813" max="12813" width="9.140625" style="52" customWidth="1"/>
    <col min="12814" max="13057" width="12.7109375" style="52"/>
    <col min="13058" max="13058" width="11" style="52" customWidth="1"/>
    <col min="13059" max="13059" width="9.140625" style="52" customWidth="1"/>
    <col min="13060" max="13060" width="17" style="52" customWidth="1"/>
    <col min="13061" max="13061" width="12.28515625" style="52" customWidth="1"/>
    <col min="13062" max="13062" width="9.140625" style="52" customWidth="1"/>
    <col min="13063" max="13063" width="10.28515625" style="52" bestFit="1" customWidth="1"/>
    <col min="13064" max="13064" width="10.7109375" style="52" customWidth="1"/>
    <col min="13065" max="13065" width="8.85546875" style="52" customWidth="1"/>
    <col min="13066" max="13066" width="9.140625" style="52" customWidth="1"/>
    <col min="13067" max="13067" width="10.140625" style="52" customWidth="1"/>
    <col min="13068" max="13068" width="12.7109375" style="52"/>
    <col min="13069" max="13069" width="9.140625" style="52" customWidth="1"/>
    <col min="13070" max="13313" width="12.7109375" style="52"/>
    <col min="13314" max="13314" width="11" style="52" customWidth="1"/>
    <col min="13315" max="13315" width="9.140625" style="52" customWidth="1"/>
    <col min="13316" max="13316" width="17" style="52" customWidth="1"/>
    <col min="13317" max="13317" width="12.28515625" style="52" customWidth="1"/>
    <col min="13318" max="13318" width="9.140625" style="52" customWidth="1"/>
    <col min="13319" max="13319" width="10.28515625" style="52" bestFit="1" customWidth="1"/>
    <col min="13320" max="13320" width="10.7109375" style="52" customWidth="1"/>
    <col min="13321" max="13321" width="8.85546875" style="52" customWidth="1"/>
    <col min="13322" max="13322" width="9.140625" style="52" customWidth="1"/>
    <col min="13323" max="13323" width="10.140625" style="52" customWidth="1"/>
    <col min="13324" max="13324" width="12.7109375" style="52"/>
    <col min="13325" max="13325" width="9.140625" style="52" customWidth="1"/>
    <col min="13326" max="13569" width="12.7109375" style="52"/>
    <col min="13570" max="13570" width="11" style="52" customWidth="1"/>
    <col min="13571" max="13571" width="9.140625" style="52" customWidth="1"/>
    <col min="13572" max="13572" width="17" style="52" customWidth="1"/>
    <col min="13573" max="13573" width="12.28515625" style="52" customWidth="1"/>
    <col min="13574" max="13574" width="9.140625" style="52" customWidth="1"/>
    <col min="13575" max="13575" width="10.28515625" style="52" bestFit="1" customWidth="1"/>
    <col min="13576" max="13576" width="10.7109375" style="52" customWidth="1"/>
    <col min="13577" max="13577" width="8.85546875" style="52" customWidth="1"/>
    <col min="13578" max="13578" width="9.140625" style="52" customWidth="1"/>
    <col min="13579" max="13579" width="10.140625" style="52" customWidth="1"/>
    <col min="13580" max="13580" width="12.7109375" style="52"/>
    <col min="13581" max="13581" width="9.140625" style="52" customWidth="1"/>
    <col min="13582" max="13825" width="12.7109375" style="52"/>
    <col min="13826" max="13826" width="11" style="52" customWidth="1"/>
    <col min="13827" max="13827" width="9.140625" style="52" customWidth="1"/>
    <col min="13828" max="13828" width="17" style="52" customWidth="1"/>
    <col min="13829" max="13829" width="12.28515625" style="52" customWidth="1"/>
    <col min="13830" max="13830" width="9.140625" style="52" customWidth="1"/>
    <col min="13831" max="13831" width="10.28515625" style="52" bestFit="1" customWidth="1"/>
    <col min="13832" max="13832" width="10.7109375" style="52" customWidth="1"/>
    <col min="13833" max="13833" width="8.85546875" style="52" customWidth="1"/>
    <col min="13834" max="13834" width="9.140625" style="52" customWidth="1"/>
    <col min="13835" max="13835" width="10.140625" style="52" customWidth="1"/>
    <col min="13836" max="13836" width="12.7109375" style="52"/>
    <col min="13837" max="13837" width="9.140625" style="52" customWidth="1"/>
    <col min="13838" max="14081" width="12.7109375" style="52"/>
    <col min="14082" max="14082" width="11" style="52" customWidth="1"/>
    <col min="14083" max="14083" width="9.140625" style="52" customWidth="1"/>
    <col min="14084" max="14084" width="17" style="52" customWidth="1"/>
    <col min="14085" max="14085" width="12.28515625" style="52" customWidth="1"/>
    <col min="14086" max="14086" width="9.140625" style="52" customWidth="1"/>
    <col min="14087" max="14087" width="10.28515625" style="52" bestFit="1" customWidth="1"/>
    <col min="14088" max="14088" width="10.7109375" style="52" customWidth="1"/>
    <col min="14089" max="14089" width="8.85546875" style="52" customWidth="1"/>
    <col min="14090" max="14090" width="9.140625" style="52" customWidth="1"/>
    <col min="14091" max="14091" width="10.140625" style="52" customWidth="1"/>
    <col min="14092" max="14092" width="12.7109375" style="52"/>
    <col min="14093" max="14093" width="9.140625" style="52" customWidth="1"/>
    <col min="14094" max="14337" width="12.7109375" style="52"/>
    <col min="14338" max="14338" width="11" style="52" customWidth="1"/>
    <col min="14339" max="14339" width="9.140625" style="52" customWidth="1"/>
    <col min="14340" max="14340" width="17" style="52" customWidth="1"/>
    <col min="14341" max="14341" width="12.28515625" style="52" customWidth="1"/>
    <col min="14342" max="14342" width="9.140625" style="52" customWidth="1"/>
    <col min="14343" max="14343" width="10.28515625" style="52" bestFit="1" customWidth="1"/>
    <col min="14344" max="14344" width="10.7109375" style="52" customWidth="1"/>
    <col min="14345" max="14345" width="8.85546875" style="52" customWidth="1"/>
    <col min="14346" max="14346" width="9.140625" style="52" customWidth="1"/>
    <col min="14347" max="14347" width="10.140625" style="52" customWidth="1"/>
    <col min="14348" max="14348" width="12.7109375" style="52"/>
    <col min="14349" max="14349" width="9.140625" style="52" customWidth="1"/>
    <col min="14350" max="14593" width="12.7109375" style="52"/>
    <col min="14594" max="14594" width="11" style="52" customWidth="1"/>
    <col min="14595" max="14595" width="9.140625" style="52" customWidth="1"/>
    <col min="14596" max="14596" width="17" style="52" customWidth="1"/>
    <col min="14597" max="14597" width="12.28515625" style="52" customWidth="1"/>
    <col min="14598" max="14598" width="9.140625" style="52" customWidth="1"/>
    <col min="14599" max="14599" width="10.28515625" style="52" bestFit="1" customWidth="1"/>
    <col min="14600" max="14600" width="10.7109375" style="52" customWidth="1"/>
    <col min="14601" max="14601" width="8.85546875" style="52" customWidth="1"/>
    <col min="14602" max="14602" width="9.140625" style="52" customWidth="1"/>
    <col min="14603" max="14603" width="10.140625" style="52" customWidth="1"/>
    <col min="14604" max="14604" width="12.7109375" style="52"/>
    <col min="14605" max="14605" width="9.140625" style="52" customWidth="1"/>
    <col min="14606" max="14849" width="12.7109375" style="52"/>
    <col min="14850" max="14850" width="11" style="52" customWidth="1"/>
    <col min="14851" max="14851" width="9.140625" style="52" customWidth="1"/>
    <col min="14852" max="14852" width="17" style="52" customWidth="1"/>
    <col min="14853" max="14853" width="12.28515625" style="52" customWidth="1"/>
    <col min="14854" max="14854" width="9.140625" style="52" customWidth="1"/>
    <col min="14855" max="14855" width="10.28515625" style="52" bestFit="1" customWidth="1"/>
    <col min="14856" max="14856" width="10.7109375" style="52" customWidth="1"/>
    <col min="14857" max="14857" width="8.85546875" style="52" customWidth="1"/>
    <col min="14858" max="14858" width="9.140625" style="52" customWidth="1"/>
    <col min="14859" max="14859" width="10.140625" style="52" customWidth="1"/>
    <col min="14860" max="14860" width="12.7109375" style="52"/>
    <col min="14861" max="14861" width="9.140625" style="52" customWidth="1"/>
    <col min="14862" max="15105" width="12.7109375" style="52"/>
    <col min="15106" max="15106" width="11" style="52" customWidth="1"/>
    <col min="15107" max="15107" width="9.140625" style="52" customWidth="1"/>
    <col min="15108" max="15108" width="17" style="52" customWidth="1"/>
    <col min="15109" max="15109" width="12.28515625" style="52" customWidth="1"/>
    <col min="15110" max="15110" width="9.140625" style="52" customWidth="1"/>
    <col min="15111" max="15111" width="10.28515625" style="52" bestFit="1" customWidth="1"/>
    <col min="15112" max="15112" width="10.7109375" style="52" customWidth="1"/>
    <col min="15113" max="15113" width="8.85546875" style="52" customWidth="1"/>
    <col min="15114" max="15114" width="9.140625" style="52" customWidth="1"/>
    <col min="15115" max="15115" width="10.140625" style="52" customWidth="1"/>
    <col min="15116" max="15116" width="12.7109375" style="52"/>
    <col min="15117" max="15117" width="9.140625" style="52" customWidth="1"/>
    <col min="15118" max="15361" width="12.7109375" style="52"/>
    <col min="15362" max="15362" width="11" style="52" customWidth="1"/>
    <col min="15363" max="15363" width="9.140625" style="52" customWidth="1"/>
    <col min="15364" max="15364" width="17" style="52" customWidth="1"/>
    <col min="15365" max="15365" width="12.28515625" style="52" customWidth="1"/>
    <col min="15366" max="15366" width="9.140625" style="52" customWidth="1"/>
    <col min="15367" max="15367" width="10.28515625" style="52" bestFit="1" customWidth="1"/>
    <col min="15368" max="15368" width="10.7109375" style="52" customWidth="1"/>
    <col min="15369" max="15369" width="8.85546875" style="52" customWidth="1"/>
    <col min="15370" max="15370" width="9.140625" style="52" customWidth="1"/>
    <col min="15371" max="15371" width="10.140625" style="52" customWidth="1"/>
    <col min="15372" max="15372" width="12.7109375" style="52"/>
    <col min="15373" max="15373" width="9.140625" style="52" customWidth="1"/>
    <col min="15374" max="15617" width="12.7109375" style="52"/>
    <col min="15618" max="15618" width="11" style="52" customWidth="1"/>
    <col min="15619" max="15619" width="9.140625" style="52" customWidth="1"/>
    <col min="15620" max="15620" width="17" style="52" customWidth="1"/>
    <col min="15621" max="15621" width="12.28515625" style="52" customWidth="1"/>
    <col min="15622" max="15622" width="9.140625" style="52" customWidth="1"/>
    <col min="15623" max="15623" width="10.28515625" style="52" bestFit="1" customWidth="1"/>
    <col min="15624" max="15624" width="10.7109375" style="52" customWidth="1"/>
    <col min="15625" max="15625" width="8.85546875" style="52" customWidth="1"/>
    <col min="15626" max="15626" width="9.140625" style="52" customWidth="1"/>
    <col min="15627" max="15627" width="10.140625" style="52" customWidth="1"/>
    <col min="15628" max="15628" width="12.7109375" style="52"/>
    <col min="15629" max="15629" width="9.140625" style="52" customWidth="1"/>
    <col min="15630" max="15873" width="12.7109375" style="52"/>
    <col min="15874" max="15874" width="11" style="52" customWidth="1"/>
    <col min="15875" max="15875" width="9.140625" style="52" customWidth="1"/>
    <col min="15876" max="15876" width="17" style="52" customWidth="1"/>
    <col min="15877" max="15877" width="12.28515625" style="52" customWidth="1"/>
    <col min="15878" max="15878" width="9.140625" style="52" customWidth="1"/>
    <col min="15879" max="15879" width="10.28515625" style="52" bestFit="1" customWidth="1"/>
    <col min="15880" max="15880" width="10.7109375" style="52" customWidth="1"/>
    <col min="15881" max="15881" width="8.85546875" style="52" customWidth="1"/>
    <col min="15882" max="15882" width="9.140625" style="52" customWidth="1"/>
    <col min="15883" max="15883" width="10.140625" style="52" customWidth="1"/>
    <col min="15884" max="15884" width="12.7109375" style="52"/>
    <col min="15885" max="15885" width="9.140625" style="52" customWidth="1"/>
    <col min="15886" max="16129" width="12.7109375" style="52"/>
    <col min="16130" max="16130" width="11" style="52" customWidth="1"/>
    <col min="16131" max="16131" width="9.140625" style="52" customWidth="1"/>
    <col min="16132" max="16132" width="17" style="52" customWidth="1"/>
    <col min="16133" max="16133" width="12.28515625" style="52" customWidth="1"/>
    <col min="16134" max="16134" width="9.140625" style="52" customWidth="1"/>
    <col min="16135" max="16135" width="10.28515625" style="52" bestFit="1" customWidth="1"/>
    <col min="16136" max="16136" width="10.7109375" style="52" customWidth="1"/>
    <col min="16137" max="16137" width="8.85546875" style="52" customWidth="1"/>
    <col min="16138" max="16138" width="9.140625" style="52" customWidth="1"/>
    <col min="16139" max="16139" width="10.140625" style="52" customWidth="1"/>
    <col min="16140" max="16140" width="12.7109375" style="52"/>
    <col min="16141" max="16141" width="9.140625" style="52" customWidth="1"/>
    <col min="16142" max="16384" width="12.7109375" style="52"/>
  </cols>
  <sheetData>
    <row r="1" spans="1:15" s="51" customFormat="1" ht="19.5" customHeight="1">
      <c r="A1" s="367" t="s">
        <v>221</v>
      </c>
      <c r="B1" s="368"/>
      <c r="C1" s="368"/>
      <c r="D1" s="368"/>
      <c r="E1" s="368"/>
      <c r="F1" s="368"/>
      <c r="G1" s="368"/>
      <c r="H1" s="368"/>
      <c r="I1" s="368"/>
      <c r="J1" s="368"/>
      <c r="K1" s="368"/>
      <c r="L1" s="368"/>
      <c r="M1" s="369"/>
    </row>
    <row r="2" spans="1:15" ht="12.75" customHeight="1">
      <c r="A2" s="380" t="s">
        <v>265</v>
      </c>
      <c r="B2" s="381"/>
      <c r="C2" s="381"/>
      <c r="D2" s="381"/>
      <c r="E2" s="381"/>
      <c r="F2" s="381"/>
      <c r="G2" s="381"/>
      <c r="H2" s="381"/>
      <c r="I2" s="381"/>
      <c r="J2" s="381"/>
      <c r="K2" s="381"/>
      <c r="L2" s="381"/>
      <c r="M2" s="382"/>
    </row>
    <row r="3" spans="1:15" ht="13.5" customHeight="1">
      <c r="A3" s="397"/>
      <c r="B3" s="400" t="s">
        <v>156</v>
      </c>
      <c r="C3" s="400"/>
      <c r="D3" s="400"/>
      <c r="E3" s="400"/>
      <c r="F3" s="400"/>
      <c r="G3" s="400"/>
      <c r="H3" s="400"/>
      <c r="I3" s="400"/>
      <c r="J3" s="400"/>
      <c r="K3" s="400"/>
      <c r="L3" s="400"/>
      <c r="M3" s="401"/>
    </row>
    <row r="4" spans="1:15" ht="13.5" customHeight="1">
      <c r="A4" s="393"/>
      <c r="B4" s="225" t="s">
        <v>79</v>
      </c>
      <c r="C4" s="225"/>
      <c r="D4" s="225"/>
      <c r="E4" s="225"/>
      <c r="F4" s="219" t="s">
        <v>2</v>
      </c>
      <c r="G4" s="219" t="s">
        <v>128</v>
      </c>
      <c r="H4" s="175"/>
      <c r="I4" s="402" t="s">
        <v>80</v>
      </c>
      <c r="J4" s="225"/>
      <c r="K4" s="225"/>
      <c r="L4" s="219" t="s">
        <v>2</v>
      </c>
      <c r="M4" s="220" t="s">
        <v>127</v>
      </c>
    </row>
    <row r="5" spans="1:15" ht="22.5" customHeight="1">
      <c r="A5" s="398"/>
      <c r="B5" s="113" t="s">
        <v>125</v>
      </c>
      <c r="C5" s="54" t="s">
        <v>123</v>
      </c>
      <c r="D5" s="54" t="s">
        <v>126</v>
      </c>
      <c r="E5" s="113" t="s">
        <v>187</v>
      </c>
      <c r="F5" s="386"/>
      <c r="G5" s="386"/>
      <c r="H5" s="399"/>
      <c r="I5" s="113" t="s">
        <v>125</v>
      </c>
      <c r="J5" s="54" t="s">
        <v>123</v>
      </c>
      <c r="K5" s="113" t="s">
        <v>187</v>
      </c>
      <c r="L5" s="386"/>
      <c r="M5" s="224"/>
      <c r="O5" s="67"/>
    </row>
    <row r="6" spans="1:15" ht="12.75" customHeight="1">
      <c r="A6" s="370"/>
      <c r="B6" s="82"/>
      <c r="C6" s="82"/>
      <c r="D6" s="82"/>
      <c r="E6" s="82"/>
      <c r="F6" s="82"/>
      <c r="G6" s="82"/>
      <c r="H6" s="82"/>
      <c r="I6" s="82"/>
      <c r="J6" s="82"/>
      <c r="K6" s="82"/>
      <c r="L6" s="83"/>
      <c r="M6" s="371"/>
    </row>
    <row r="7" spans="1:15" ht="12.75" customHeight="1">
      <c r="A7" s="373" t="s">
        <v>2</v>
      </c>
      <c r="B7" s="186">
        <v>83.178585019605535</v>
      </c>
      <c r="C7" s="186">
        <v>14.506186657522496</v>
      </c>
      <c r="D7" s="188">
        <v>0.15832699635817737</v>
      </c>
      <c r="E7" s="186">
        <v>2.1569013265137627</v>
      </c>
      <c r="F7" s="189">
        <v>100</v>
      </c>
      <c r="G7" s="182">
        <v>1908.0252070000081</v>
      </c>
      <c r="H7" s="191"/>
      <c r="I7" s="186">
        <v>93.824922853452804</v>
      </c>
      <c r="J7" s="186">
        <v>5.4894143655856276</v>
      </c>
      <c r="K7" s="188">
        <v>0.68566278096170463</v>
      </c>
      <c r="L7" s="189">
        <v>100</v>
      </c>
      <c r="M7" s="389">
        <v>1699.4892130000048</v>
      </c>
    </row>
    <row r="8" spans="1:15" ht="12.75" customHeight="1">
      <c r="A8" s="370"/>
      <c r="B8" s="78"/>
      <c r="C8" s="78"/>
      <c r="D8" s="78"/>
      <c r="E8" s="78"/>
      <c r="F8" s="78"/>
      <c r="G8" s="78"/>
      <c r="H8" s="78"/>
      <c r="I8" s="78"/>
      <c r="J8" s="78"/>
      <c r="K8" s="120"/>
      <c r="L8" s="78"/>
      <c r="M8" s="371"/>
    </row>
    <row r="9" spans="1:15" ht="12.75" customHeight="1">
      <c r="A9" s="377" t="s">
        <v>253</v>
      </c>
      <c r="B9" s="79"/>
      <c r="C9" s="79"/>
      <c r="D9" s="79"/>
      <c r="E9" s="79"/>
      <c r="F9" s="79"/>
      <c r="G9" s="79"/>
      <c r="H9" s="80"/>
      <c r="I9" s="79"/>
      <c r="J9" s="79"/>
      <c r="K9" s="79"/>
      <c r="L9" s="79"/>
      <c r="M9" s="394"/>
    </row>
    <row r="10" spans="1:15" ht="12.75" customHeight="1">
      <c r="A10" s="378" t="s">
        <v>250</v>
      </c>
      <c r="B10" s="119">
        <v>85.384687294472798</v>
      </c>
      <c r="C10" s="119">
        <v>11.799982487975843</v>
      </c>
      <c r="D10" s="119">
        <v>0</v>
      </c>
      <c r="E10" s="119">
        <v>2.8153302175513781</v>
      </c>
      <c r="F10" s="79">
        <v>100</v>
      </c>
      <c r="G10" s="118">
        <v>731.08624599999928</v>
      </c>
      <c r="H10" s="80"/>
      <c r="I10" s="119">
        <v>93.453595716189241</v>
      </c>
      <c r="J10" s="119">
        <v>5.910024615799002</v>
      </c>
      <c r="K10" s="120">
        <v>0.63637966801173751</v>
      </c>
      <c r="L10" s="79">
        <v>100</v>
      </c>
      <c r="M10" s="376">
        <v>671.3822289999996</v>
      </c>
    </row>
    <row r="11" spans="1:15" ht="12.75" customHeight="1">
      <c r="A11" s="378" t="s">
        <v>251</v>
      </c>
      <c r="B11" s="119">
        <v>89.986481753486927</v>
      </c>
      <c r="C11" s="119">
        <v>9.3890434476790485</v>
      </c>
      <c r="D11" s="120">
        <v>0.2081582018869951</v>
      </c>
      <c r="E11" s="120">
        <v>0.41631659694698947</v>
      </c>
      <c r="F11" s="79">
        <v>100</v>
      </c>
      <c r="G11" s="118">
        <v>517.67068999999958</v>
      </c>
      <c r="H11" s="80"/>
      <c r="I11" s="119">
        <v>95.122149777016361</v>
      </c>
      <c r="J11" s="119">
        <v>4.5371491427652222</v>
      </c>
      <c r="K11" s="120">
        <v>0.3407010802184719</v>
      </c>
      <c r="L11" s="79">
        <v>100</v>
      </c>
      <c r="M11" s="376">
        <v>455.00119899999947</v>
      </c>
    </row>
    <row r="12" spans="1:15" ht="12.75" customHeight="1">
      <c r="A12" s="378" t="s">
        <v>252</v>
      </c>
      <c r="B12" s="119">
        <v>75.386461757993658</v>
      </c>
      <c r="C12" s="119">
        <v>21.525277226636</v>
      </c>
      <c r="D12" s="120">
        <v>0.29477302116364018</v>
      </c>
      <c r="E12" s="119">
        <v>2.7934879942068322</v>
      </c>
      <c r="F12" s="79">
        <v>100</v>
      </c>
      <c r="G12" s="118">
        <v>659.26827100000219</v>
      </c>
      <c r="H12" s="81"/>
      <c r="I12" s="119">
        <v>93.230028553978059</v>
      </c>
      <c r="J12" s="119">
        <v>5.7527018332226332</v>
      </c>
      <c r="K12" s="119">
        <v>1.0172696127993177</v>
      </c>
      <c r="L12" s="79">
        <v>100</v>
      </c>
      <c r="M12" s="376">
        <v>573.10578500000088</v>
      </c>
    </row>
    <row r="13" spans="1:15" ht="12.75" customHeight="1">
      <c r="A13" s="379" t="s">
        <v>249</v>
      </c>
      <c r="B13" s="78"/>
      <c r="C13" s="78"/>
      <c r="D13" s="78"/>
      <c r="E13" s="78"/>
      <c r="F13" s="78"/>
      <c r="G13" s="78"/>
      <c r="H13" s="78"/>
      <c r="I13" s="78"/>
      <c r="J13" s="78"/>
      <c r="K13" s="78"/>
      <c r="L13" s="78"/>
      <c r="M13" s="394"/>
    </row>
    <row r="14" spans="1:15" ht="12.75" customHeight="1">
      <c r="A14" s="309" t="s">
        <v>48</v>
      </c>
      <c r="B14" s="119">
        <v>89.373369315923185</v>
      </c>
      <c r="C14" s="119">
        <v>9.8217858427292661</v>
      </c>
      <c r="D14" s="120">
        <v>0.17431873429949826</v>
      </c>
      <c r="E14" s="120">
        <v>0.63052610704814005</v>
      </c>
      <c r="F14" s="79">
        <v>100</v>
      </c>
      <c r="G14" s="118">
        <v>453.7068279999994</v>
      </c>
      <c r="H14" s="78"/>
      <c r="I14" s="119">
        <v>93.923476356981766</v>
      </c>
      <c r="J14" s="119">
        <v>5.7918254584991224</v>
      </c>
      <c r="K14" s="120">
        <v>0.28469818451913176</v>
      </c>
      <c r="L14" s="79">
        <v>100</v>
      </c>
      <c r="M14" s="376">
        <v>417.59310899999974</v>
      </c>
    </row>
    <row r="15" spans="1:15" ht="12.75" customHeight="1">
      <c r="A15" s="312" t="s">
        <v>49</v>
      </c>
      <c r="B15" s="317">
        <v>81.245984858725535</v>
      </c>
      <c r="C15" s="317">
        <v>15.96758923996245</v>
      </c>
      <c r="D15" s="314">
        <v>0.15333801952866605</v>
      </c>
      <c r="E15" s="317">
        <v>2.6330878817835499</v>
      </c>
      <c r="F15" s="395">
        <v>100</v>
      </c>
      <c r="G15" s="313">
        <v>1454.3183790000041</v>
      </c>
      <c r="H15" s="396"/>
      <c r="I15" s="317">
        <v>93.792817861626091</v>
      </c>
      <c r="J15" s="317">
        <v>5.390900306535289</v>
      </c>
      <c r="K15" s="314">
        <v>0.81628183183868863</v>
      </c>
      <c r="L15" s="395">
        <v>100</v>
      </c>
      <c r="M15" s="392">
        <v>1281.8961040000027</v>
      </c>
    </row>
    <row r="16" spans="1:15" ht="12.75" customHeight="1">
      <c r="A16" s="221"/>
      <c r="B16" s="221"/>
      <c r="C16" s="221"/>
      <c r="D16" s="221"/>
      <c r="E16" s="221"/>
      <c r="F16" s="221"/>
      <c r="G16" s="221"/>
      <c r="H16" s="221"/>
      <c r="I16" s="221"/>
      <c r="J16" s="221"/>
      <c r="K16" s="221"/>
      <c r="L16" s="221"/>
      <c r="M16" s="221"/>
    </row>
    <row r="17" spans="1:15" ht="76.5" customHeight="1">
      <c r="A17" s="200" t="s">
        <v>194</v>
      </c>
      <c r="B17" s="207"/>
      <c r="C17" s="207"/>
      <c r="D17" s="207"/>
      <c r="E17" s="207"/>
      <c r="F17" s="207"/>
      <c r="G17" s="207"/>
      <c r="H17" s="207"/>
      <c r="I17" s="207"/>
      <c r="J17" s="207"/>
      <c r="K17" s="207"/>
      <c r="L17" s="207"/>
      <c r="M17" s="215"/>
      <c r="O17" s="108"/>
    </row>
  </sheetData>
  <mergeCells count="12">
    <mergeCell ref="A17:M17"/>
    <mergeCell ref="A1:M1"/>
    <mergeCell ref="B3:M3"/>
    <mergeCell ref="F4:F5"/>
    <mergeCell ref="G4:G5"/>
    <mergeCell ref="L4:L5"/>
    <mergeCell ref="M4:M5"/>
    <mergeCell ref="A2:M2"/>
    <mergeCell ref="B4:E4"/>
    <mergeCell ref="I4:K4"/>
    <mergeCell ref="A16:M16"/>
    <mergeCell ref="A3:A5"/>
  </mergeCells>
  <printOptions horizontalCentered="1"/>
  <pageMargins left="0.25" right="0.25"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D40"/>
  <sheetViews>
    <sheetView workbookViewId="0">
      <selection activeCell="B6" sqref="B6"/>
    </sheetView>
  </sheetViews>
  <sheetFormatPr defaultRowHeight="12.75"/>
  <cols>
    <col min="1" max="1" width="34" customWidth="1"/>
    <col min="2" max="2" width="39.140625" customWidth="1"/>
    <col min="3" max="3" width="13.7109375" customWidth="1"/>
    <col min="4" max="4" width="8.7109375" customWidth="1"/>
  </cols>
  <sheetData>
    <row r="1" spans="1:4" ht="19.5" customHeight="1" thickBot="1">
      <c r="A1" s="229" t="s">
        <v>222</v>
      </c>
      <c r="B1" s="230"/>
      <c r="C1" s="230"/>
      <c r="D1" s="231"/>
    </row>
    <row r="2" spans="1:4" s="23" customFormat="1" ht="12.75" customHeight="1">
      <c r="A2" s="226" t="s">
        <v>266</v>
      </c>
      <c r="B2" s="227"/>
      <c r="C2" s="227"/>
      <c r="D2" s="228"/>
    </row>
    <row r="3" spans="1:4" ht="33.75" customHeight="1">
      <c r="A3" s="150" t="s">
        <v>78</v>
      </c>
      <c r="B3" s="13" t="s">
        <v>26</v>
      </c>
      <c r="C3" s="114" t="s">
        <v>183</v>
      </c>
      <c r="D3" s="151" t="s">
        <v>27</v>
      </c>
    </row>
    <row r="4" spans="1:4" ht="12.75" customHeight="1">
      <c r="A4" s="129"/>
      <c r="B4" s="59"/>
      <c r="C4" s="76"/>
      <c r="D4" s="131"/>
    </row>
    <row r="5" spans="1:4">
      <c r="A5" s="126" t="s">
        <v>18</v>
      </c>
      <c r="B5" s="84"/>
      <c r="C5" s="86"/>
      <c r="D5" s="130"/>
    </row>
    <row r="6" spans="1:4">
      <c r="A6" s="127" t="s">
        <v>75</v>
      </c>
      <c r="B6" s="59" t="s">
        <v>74</v>
      </c>
      <c r="C6" s="86"/>
      <c r="D6" s="130"/>
    </row>
    <row r="7" spans="1:4">
      <c r="A7" s="152" t="s">
        <v>40</v>
      </c>
      <c r="B7" s="59" t="s">
        <v>73</v>
      </c>
      <c r="C7" s="86"/>
      <c r="D7" s="130"/>
    </row>
    <row r="8" spans="1:4">
      <c r="A8" s="127" t="s">
        <v>41</v>
      </c>
      <c r="B8" s="59" t="s">
        <v>73</v>
      </c>
      <c r="C8" s="86"/>
      <c r="D8" s="130"/>
    </row>
    <row r="9" spans="1:4">
      <c r="A9" s="129"/>
      <c r="B9" s="84"/>
      <c r="C9" s="86"/>
      <c r="D9" s="130"/>
    </row>
    <row r="10" spans="1:4">
      <c r="A10" s="126" t="s">
        <v>19</v>
      </c>
      <c r="B10" s="84"/>
      <c r="C10" s="86"/>
      <c r="D10" s="130"/>
    </row>
    <row r="11" spans="1:4">
      <c r="A11" s="152" t="s">
        <v>81</v>
      </c>
      <c r="B11" s="59" t="s">
        <v>28</v>
      </c>
      <c r="C11" s="124"/>
      <c r="D11" s="130"/>
    </row>
    <row r="12" spans="1:4">
      <c r="A12" s="153" t="s">
        <v>76</v>
      </c>
      <c r="B12" s="84"/>
      <c r="C12" s="119">
        <v>23.634544572632841</v>
      </c>
      <c r="D12" s="148">
        <v>2017.6993110000096</v>
      </c>
    </row>
    <row r="13" spans="1:4">
      <c r="A13" s="153" t="s">
        <v>77</v>
      </c>
      <c r="B13" s="84"/>
      <c r="C13" s="119">
        <v>12.08571483721936</v>
      </c>
      <c r="D13" s="148">
        <v>2017.6993110000096</v>
      </c>
    </row>
    <row r="14" spans="1:4" ht="22.5">
      <c r="A14" s="152" t="s">
        <v>35</v>
      </c>
      <c r="B14" s="85" t="s">
        <v>39</v>
      </c>
      <c r="C14" s="120">
        <v>0.68887162344875152</v>
      </c>
      <c r="D14" s="148">
        <v>2017.6993110000096</v>
      </c>
    </row>
    <row r="15" spans="1:4">
      <c r="A15" s="127" t="s">
        <v>29</v>
      </c>
      <c r="B15" s="59" t="s">
        <v>30</v>
      </c>
      <c r="C15" s="120">
        <v>0.94532772588122604</v>
      </c>
      <c r="D15" s="148">
        <v>562.61060100000032</v>
      </c>
    </row>
    <row r="16" spans="1:4">
      <c r="A16" s="127" t="s">
        <v>31</v>
      </c>
      <c r="B16" s="59" t="s">
        <v>30</v>
      </c>
      <c r="C16" s="119">
        <v>1.2252689493847635</v>
      </c>
      <c r="D16" s="148">
        <v>562.61060100000032</v>
      </c>
    </row>
    <row r="17" spans="1:4">
      <c r="A17" s="127" t="s">
        <v>40</v>
      </c>
      <c r="B17" s="59" t="s">
        <v>42</v>
      </c>
      <c r="C17" s="119">
        <v>0</v>
      </c>
      <c r="D17" s="148">
        <v>2500.0006740000176</v>
      </c>
    </row>
    <row r="18" spans="1:4">
      <c r="A18" s="127" t="s">
        <v>41</v>
      </c>
      <c r="B18" s="59" t="s">
        <v>42</v>
      </c>
      <c r="C18" s="119">
        <v>0</v>
      </c>
      <c r="D18" s="148">
        <v>2500.0006740000176</v>
      </c>
    </row>
    <row r="19" spans="1:4">
      <c r="A19" s="129"/>
      <c r="B19" s="59"/>
      <c r="C19" s="58"/>
      <c r="D19" s="128"/>
    </row>
    <row r="20" spans="1:4">
      <c r="A20" s="154" t="s">
        <v>157</v>
      </c>
      <c r="B20" s="59"/>
      <c r="C20" s="58"/>
      <c r="D20" s="128"/>
    </row>
    <row r="21" spans="1:4">
      <c r="A21" s="152" t="s">
        <v>81</v>
      </c>
      <c r="B21" s="59" t="s">
        <v>174</v>
      </c>
      <c r="C21" s="58"/>
      <c r="D21" s="128"/>
    </row>
    <row r="22" spans="1:4">
      <c r="A22" s="153" t="s">
        <v>76</v>
      </c>
      <c r="B22" s="84"/>
      <c r="C22" s="119">
        <v>16.795009127281904</v>
      </c>
      <c r="D22" s="148">
        <v>479.38149000000004</v>
      </c>
    </row>
    <row r="23" spans="1:4">
      <c r="A23" s="153" t="s">
        <v>77</v>
      </c>
      <c r="B23" s="84"/>
      <c r="C23" s="119">
        <v>7.1861954870222542</v>
      </c>
      <c r="D23" s="148">
        <v>479.38149000000004</v>
      </c>
    </row>
    <row r="24" spans="1:4" ht="22.5">
      <c r="A24" s="152" t="s">
        <v>35</v>
      </c>
      <c r="B24" s="85" t="s">
        <v>175</v>
      </c>
      <c r="C24" s="119">
        <v>2.8860876543230756</v>
      </c>
      <c r="D24" s="148">
        <v>479.38149000000004</v>
      </c>
    </row>
    <row r="25" spans="1:4">
      <c r="A25" s="127" t="s">
        <v>29</v>
      </c>
      <c r="B25" s="59" t="s">
        <v>176</v>
      </c>
      <c r="C25" s="119">
        <v>12.49857762036776</v>
      </c>
      <c r="D25" s="148">
        <v>71.992032000000009</v>
      </c>
    </row>
    <row r="26" spans="1:4">
      <c r="A26" s="127" t="s">
        <v>31</v>
      </c>
      <c r="B26" s="59" t="s">
        <v>176</v>
      </c>
      <c r="C26" s="119">
        <v>60.851773151784343</v>
      </c>
      <c r="D26" s="148">
        <v>71.992032000000009</v>
      </c>
    </row>
    <row r="27" spans="1:4">
      <c r="A27" s="127" t="s">
        <v>40</v>
      </c>
      <c r="B27" s="59" t="s">
        <v>177</v>
      </c>
      <c r="C27" s="119">
        <v>0</v>
      </c>
      <c r="D27" s="148">
        <v>1099.0001350000018</v>
      </c>
    </row>
    <row r="28" spans="1:4">
      <c r="A28" s="127" t="s">
        <v>41</v>
      </c>
      <c r="B28" s="59" t="s">
        <v>177</v>
      </c>
      <c r="C28" s="119">
        <v>0</v>
      </c>
      <c r="D28" s="148">
        <v>1099.0001350000018</v>
      </c>
    </row>
    <row r="29" spans="1:4">
      <c r="A29" s="129"/>
      <c r="B29" s="59"/>
      <c r="C29" s="58"/>
      <c r="D29" s="128"/>
    </row>
    <row r="30" spans="1:4">
      <c r="A30" s="126" t="s">
        <v>32</v>
      </c>
      <c r="B30" s="84"/>
      <c r="C30" s="58"/>
      <c r="D30" s="128"/>
    </row>
    <row r="31" spans="1:4">
      <c r="A31" s="127" t="s">
        <v>40</v>
      </c>
      <c r="B31" s="59" t="s">
        <v>82</v>
      </c>
      <c r="C31" s="119">
        <v>0</v>
      </c>
      <c r="D31" s="148">
        <v>2559.0002180000051</v>
      </c>
    </row>
    <row r="32" spans="1:4">
      <c r="A32" s="403" t="s">
        <v>41</v>
      </c>
      <c r="B32" s="316" t="s">
        <v>82</v>
      </c>
      <c r="C32" s="317">
        <v>0</v>
      </c>
      <c r="D32" s="404">
        <v>2559.0002180000051</v>
      </c>
    </row>
    <row r="33" spans="1:4" s="49" customFormat="1" ht="12.75" customHeight="1" thickBot="1">
      <c r="A33" s="232" t="s">
        <v>184</v>
      </c>
      <c r="B33" s="233"/>
      <c r="C33" s="233"/>
      <c r="D33" s="234"/>
    </row>
    <row r="34" spans="1:4" s="19" customFormat="1"/>
    <row r="35" spans="1:4" s="19" customFormat="1"/>
    <row r="36" spans="1:4" s="19" customFormat="1"/>
    <row r="37" spans="1:4" s="19" customFormat="1"/>
    <row r="38" spans="1:4" s="19" customFormat="1"/>
    <row r="39" spans="1:4" s="19" customFormat="1"/>
    <row r="40" spans="1:4" s="19" customFormat="1"/>
  </sheetData>
  <mergeCells count="3">
    <mergeCell ref="A2:D2"/>
    <mergeCell ref="A1:D1"/>
    <mergeCell ref="A33:D33"/>
  </mergeCells>
  <phoneticPr fontId="5" type="noConversion"/>
  <pageMargins left="0.25" right="0.25" top="0.75" bottom="0.75"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K18"/>
  <sheetViews>
    <sheetView topLeftCell="B1" zoomScaleNormal="100" workbookViewId="0">
      <selection activeCell="A15" sqref="A15:I15"/>
    </sheetView>
  </sheetViews>
  <sheetFormatPr defaultRowHeight="12.75"/>
  <cols>
    <col min="1" max="1" width="14.85546875" style="7" customWidth="1"/>
    <col min="2" max="2" width="10.7109375" style="7" customWidth="1"/>
    <col min="5" max="5" width="19.140625" customWidth="1"/>
    <col min="6" max="6" width="13.85546875" customWidth="1"/>
    <col min="7" max="7" width="9" style="29" customWidth="1"/>
    <col min="8" max="8" width="13.28515625" customWidth="1"/>
    <col min="9" max="9" width="12.42578125" customWidth="1"/>
    <col min="10" max="10" width="14.140625" customWidth="1"/>
    <col min="11" max="11" width="14" customWidth="1"/>
  </cols>
  <sheetData>
    <row r="1" spans="1:11" ht="19.5" customHeight="1">
      <c r="A1" s="229" t="s">
        <v>223</v>
      </c>
      <c r="B1" s="230"/>
      <c r="C1" s="230"/>
      <c r="D1" s="230"/>
      <c r="E1" s="230"/>
      <c r="F1" s="230"/>
      <c r="G1" s="230"/>
      <c r="H1" s="230"/>
      <c r="I1" s="231"/>
    </row>
    <row r="2" spans="1:11" s="23" customFormat="1" ht="12.75" customHeight="1">
      <c r="A2" s="410" t="s">
        <v>267</v>
      </c>
      <c r="B2" s="411"/>
      <c r="C2" s="411"/>
      <c r="D2" s="411"/>
      <c r="E2" s="411"/>
      <c r="F2" s="411"/>
      <c r="G2" s="411"/>
      <c r="H2" s="411"/>
      <c r="I2" s="412"/>
    </row>
    <row r="3" spans="1:11" ht="13.5" customHeight="1">
      <c r="A3" s="413"/>
      <c r="B3" s="237" t="s">
        <v>58</v>
      </c>
      <c r="C3" s="235" t="s">
        <v>59</v>
      </c>
      <c r="D3" s="235"/>
      <c r="E3" s="235"/>
      <c r="F3" s="235"/>
      <c r="G3" s="239" t="s">
        <v>2</v>
      </c>
      <c r="H3" s="237" t="s">
        <v>83</v>
      </c>
      <c r="I3" s="348" t="s">
        <v>43</v>
      </c>
    </row>
    <row r="4" spans="1:11" ht="28.5" customHeight="1">
      <c r="A4" s="285"/>
      <c r="B4" s="238"/>
      <c r="C4" s="178" t="s">
        <v>56</v>
      </c>
      <c r="D4" s="178" t="s">
        <v>57</v>
      </c>
      <c r="E4" s="178" t="s">
        <v>178</v>
      </c>
      <c r="F4" s="178" t="s">
        <v>84</v>
      </c>
      <c r="G4" s="240"/>
      <c r="H4" s="241"/>
      <c r="I4" s="414"/>
      <c r="K4" s="44"/>
    </row>
    <row r="5" spans="1:11" ht="12.75" customHeight="1">
      <c r="A5" s="306"/>
      <c r="B5" s="87"/>
      <c r="C5" s="76"/>
      <c r="D5" s="76"/>
      <c r="E5" s="76"/>
      <c r="F5" s="76"/>
      <c r="G5" s="77"/>
      <c r="H5" s="86"/>
      <c r="I5" s="405"/>
    </row>
    <row r="6" spans="1:11" ht="13.5" customHeight="1">
      <c r="A6" s="406" t="s">
        <v>2</v>
      </c>
      <c r="B6" s="186">
        <v>98.077079960608344</v>
      </c>
      <c r="C6" s="186">
        <v>1.1560734458679121</v>
      </c>
      <c r="D6" s="188">
        <v>0.37237312185332416</v>
      </c>
      <c r="E6" s="186">
        <v>0</v>
      </c>
      <c r="F6" s="188">
        <v>0.3944734716704893</v>
      </c>
      <c r="G6" s="183">
        <v>100</v>
      </c>
      <c r="H6" s="186">
        <v>1.9229200393917267</v>
      </c>
      <c r="I6" s="389">
        <v>2559.0002180000051</v>
      </c>
    </row>
    <row r="7" spans="1:11" ht="13.5" customHeight="1">
      <c r="A7" s="407"/>
      <c r="B7" s="88"/>
      <c r="C7" s="86"/>
      <c r="D7" s="120"/>
      <c r="E7" s="86"/>
      <c r="F7" s="120"/>
      <c r="G7" s="89"/>
      <c r="H7" s="86"/>
      <c r="I7" s="405"/>
    </row>
    <row r="8" spans="1:11" ht="13.5" customHeight="1">
      <c r="A8" s="308" t="s">
        <v>279</v>
      </c>
      <c r="B8" s="88"/>
      <c r="C8" s="86"/>
      <c r="D8" s="120"/>
      <c r="E8" s="86"/>
      <c r="F8" s="120"/>
      <c r="G8" s="89"/>
      <c r="H8" s="86"/>
      <c r="I8" s="405"/>
    </row>
    <row r="9" spans="1:11">
      <c r="A9" s="309" t="s">
        <v>280</v>
      </c>
      <c r="B9" s="119">
        <v>98.615841179903299</v>
      </c>
      <c r="C9" s="120">
        <v>0.72797175540871129</v>
      </c>
      <c r="D9" s="119">
        <v>0</v>
      </c>
      <c r="E9" s="119">
        <v>0</v>
      </c>
      <c r="F9" s="120">
        <v>0.65618706468803401</v>
      </c>
      <c r="G9" s="89">
        <v>100</v>
      </c>
      <c r="H9" s="119">
        <v>1.3841588200967458</v>
      </c>
      <c r="I9" s="376">
        <v>271.20406600000001</v>
      </c>
    </row>
    <row r="10" spans="1:11" ht="12.75" customHeight="1">
      <c r="A10" s="415" t="s">
        <v>281</v>
      </c>
      <c r="B10" s="119">
        <v>99.699651425788559</v>
      </c>
      <c r="C10" s="120">
        <v>0.30034857421138411</v>
      </c>
      <c r="D10" s="119">
        <v>0</v>
      </c>
      <c r="E10" s="119">
        <v>0</v>
      </c>
      <c r="F10" s="120">
        <v>0</v>
      </c>
      <c r="G10" s="89">
        <v>100</v>
      </c>
      <c r="H10" s="120">
        <v>0.30034857421138411</v>
      </c>
      <c r="I10" s="376">
        <v>242.61576799999986</v>
      </c>
    </row>
    <row r="11" spans="1:11" ht="13.5" customHeight="1">
      <c r="A11" s="415" t="s">
        <v>282</v>
      </c>
      <c r="B11" s="119">
        <v>98.854330526257996</v>
      </c>
      <c r="C11" s="120">
        <v>0.8221940914191832</v>
      </c>
      <c r="D11" s="120">
        <v>0.20545079668667868</v>
      </c>
      <c r="E11" s="119">
        <v>0</v>
      </c>
      <c r="F11" s="120">
        <v>0.11802458563616798</v>
      </c>
      <c r="G11" s="89">
        <v>100</v>
      </c>
      <c r="H11" s="120">
        <v>1.1456694737420303</v>
      </c>
      <c r="I11" s="376">
        <v>537.98282499999959</v>
      </c>
    </row>
    <row r="12" spans="1:11">
      <c r="A12" s="415" t="s">
        <v>283</v>
      </c>
      <c r="B12" s="119">
        <v>98.615498830422098</v>
      </c>
      <c r="C12" s="120">
        <v>0.89691989383187054</v>
      </c>
      <c r="D12" s="120">
        <v>0.26734490010965462</v>
      </c>
      <c r="E12" s="119">
        <v>0</v>
      </c>
      <c r="F12" s="120">
        <v>0.22023637563644083</v>
      </c>
      <c r="G12" s="89">
        <v>100</v>
      </c>
      <c r="H12" s="120">
        <v>1.3845011695779663</v>
      </c>
      <c r="I12" s="376">
        <v>484.62566499999986</v>
      </c>
    </row>
    <row r="13" spans="1:11" ht="12.75" customHeight="1">
      <c r="A13" s="415" t="s">
        <v>284</v>
      </c>
      <c r="B13" s="119">
        <v>97.647854400808271</v>
      </c>
      <c r="C13" s="119">
        <v>1.9331790401068296</v>
      </c>
      <c r="D13" s="120">
        <v>0.41896655908487623</v>
      </c>
      <c r="E13" s="119">
        <v>0</v>
      </c>
      <c r="F13" s="120">
        <v>0</v>
      </c>
      <c r="G13" s="89">
        <v>100</v>
      </c>
      <c r="H13" s="119">
        <v>2.3521455991917075</v>
      </c>
      <c r="I13" s="376">
        <v>522.29037200000027</v>
      </c>
    </row>
    <row r="14" spans="1:11">
      <c r="A14" s="416" t="s">
        <v>285</v>
      </c>
      <c r="B14" s="317">
        <v>96.088850749118805</v>
      </c>
      <c r="C14" s="317">
        <v>1.6019310423381976</v>
      </c>
      <c r="D14" s="408">
        <v>0.98742303738333981</v>
      </c>
      <c r="E14" s="317">
        <v>0</v>
      </c>
      <c r="F14" s="317">
        <v>1.3217951711596501</v>
      </c>
      <c r="G14" s="409">
        <v>100</v>
      </c>
      <c r="H14" s="317">
        <v>3.9111492508811878</v>
      </c>
      <c r="I14" s="392">
        <v>500.28152200000045</v>
      </c>
      <c r="K14" s="44"/>
    </row>
    <row r="15" spans="1:11">
      <c r="A15" s="236"/>
      <c r="B15" s="236"/>
      <c r="C15" s="236"/>
      <c r="D15" s="236"/>
      <c r="E15" s="236"/>
      <c r="F15" s="236"/>
      <c r="G15" s="236"/>
      <c r="H15" s="236"/>
      <c r="I15" s="236"/>
      <c r="K15" s="44"/>
    </row>
    <row r="16" spans="1:11" ht="109.5" customHeight="1">
      <c r="A16" s="200" t="s">
        <v>179</v>
      </c>
      <c r="B16" s="207"/>
      <c r="C16" s="207"/>
      <c r="D16" s="207"/>
      <c r="E16" s="207"/>
      <c r="F16" s="207"/>
      <c r="G16" s="207"/>
      <c r="H16" s="207"/>
      <c r="I16" s="215"/>
      <c r="K16" s="44"/>
    </row>
    <row r="17" spans="4:4">
      <c r="D17" s="26"/>
    </row>
    <row r="18" spans="4:4">
      <c r="D18" s="26"/>
    </row>
  </sheetData>
  <mergeCells count="10">
    <mergeCell ref="A16:I16"/>
    <mergeCell ref="A1:I1"/>
    <mergeCell ref="A2:I2"/>
    <mergeCell ref="C3:F3"/>
    <mergeCell ref="I3:I4"/>
    <mergeCell ref="B3:B4"/>
    <mergeCell ref="H3:H4"/>
    <mergeCell ref="G3:G4"/>
    <mergeCell ref="A3:A4"/>
    <mergeCell ref="A15:I15"/>
  </mergeCells>
  <phoneticPr fontId="0" type="noConversion"/>
  <pageMargins left="0.25" right="0.25" top="0.75" bottom="0.75" header="0.3" footer="0.3"/>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I43"/>
  <sheetViews>
    <sheetView zoomScaleNormal="100" workbookViewId="0">
      <selection activeCell="D8" sqref="D8"/>
    </sheetView>
  </sheetViews>
  <sheetFormatPr defaultRowHeight="12.75"/>
  <cols>
    <col min="1" max="1" width="14.85546875" style="7" customWidth="1"/>
    <col min="2" max="2" width="13" style="7" customWidth="1"/>
    <col min="3" max="3" width="12.140625" customWidth="1"/>
    <col min="5" max="5" width="21.5703125" customWidth="1"/>
    <col min="6" max="6" width="13" customWidth="1"/>
    <col min="7" max="7" width="9" style="29" customWidth="1"/>
    <col min="8" max="8" width="13.28515625" customWidth="1"/>
    <col min="9" max="9" width="12.42578125" customWidth="1"/>
    <col min="10" max="10" width="14.140625" customWidth="1"/>
    <col min="11" max="11" width="14" customWidth="1"/>
  </cols>
  <sheetData>
    <row r="1" spans="1:9" ht="19.5" customHeight="1">
      <c r="A1" s="229" t="s">
        <v>224</v>
      </c>
      <c r="B1" s="230"/>
      <c r="C1" s="230"/>
      <c r="D1" s="230"/>
      <c r="E1" s="230"/>
      <c r="F1" s="230"/>
      <c r="G1" s="230"/>
      <c r="H1" s="230"/>
      <c r="I1" s="231"/>
    </row>
    <row r="2" spans="1:9" s="23" customFormat="1" ht="12.75" customHeight="1">
      <c r="A2" s="410" t="s">
        <v>247</v>
      </c>
      <c r="B2" s="411"/>
      <c r="C2" s="411"/>
      <c r="D2" s="411"/>
      <c r="E2" s="411"/>
      <c r="F2" s="411"/>
      <c r="G2" s="411"/>
      <c r="H2" s="411"/>
      <c r="I2" s="412"/>
    </row>
    <row r="3" spans="1:9" ht="13.5" customHeight="1">
      <c r="A3" s="321"/>
      <c r="B3" s="237" t="s">
        <v>158</v>
      </c>
      <c r="C3" s="235" t="s">
        <v>59</v>
      </c>
      <c r="D3" s="235"/>
      <c r="E3" s="235"/>
      <c r="F3" s="235"/>
      <c r="G3" s="239" t="s">
        <v>2</v>
      </c>
      <c r="H3" s="237" t="s">
        <v>83</v>
      </c>
      <c r="I3" s="348" t="s">
        <v>43</v>
      </c>
    </row>
    <row r="4" spans="1:9" ht="28.5" customHeight="1">
      <c r="A4" s="323"/>
      <c r="B4" s="238"/>
      <c r="C4" s="178" t="s">
        <v>185</v>
      </c>
      <c r="D4" s="178" t="s">
        <v>57</v>
      </c>
      <c r="E4" s="178" t="s">
        <v>186</v>
      </c>
      <c r="F4" s="178" t="s">
        <v>84</v>
      </c>
      <c r="G4" s="240"/>
      <c r="H4" s="241"/>
      <c r="I4" s="414"/>
    </row>
    <row r="5" spans="1:9" ht="12.75" customHeight="1">
      <c r="A5" s="308"/>
      <c r="B5" s="87"/>
      <c r="C5" s="76"/>
      <c r="D5" s="76"/>
      <c r="E5" s="76"/>
      <c r="F5" s="76"/>
      <c r="G5" s="77"/>
      <c r="H5" s="86"/>
      <c r="I5" s="405"/>
    </row>
    <row r="6" spans="1:9">
      <c r="A6" s="406" t="s">
        <v>2</v>
      </c>
      <c r="B6" s="186">
        <v>97.19075170473495</v>
      </c>
      <c r="C6" s="186">
        <v>1.1440836852636787</v>
      </c>
      <c r="D6" s="188">
        <v>0.37237312185332416</v>
      </c>
      <c r="E6" s="186">
        <v>0</v>
      </c>
      <c r="F6" s="186">
        <v>1.2927914881482803</v>
      </c>
      <c r="G6" s="186">
        <v>100</v>
      </c>
      <c r="H6" s="186">
        <v>2.8092482952652804</v>
      </c>
      <c r="I6" s="389">
        <v>2559.0002180000051</v>
      </c>
    </row>
    <row r="7" spans="1:9">
      <c r="A7" s="407"/>
      <c r="B7" s="58"/>
      <c r="C7" s="58"/>
      <c r="D7" s="120"/>
      <c r="E7" s="58"/>
      <c r="F7" s="58"/>
      <c r="G7" s="89"/>
      <c r="H7" s="58"/>
      <c r="I7" s="333"/>
    </row>
    <row r="8" spans="1:9">
      <c r="A8" s="308" t="s">
        <v>279</v>
      </c>
      <c r="B8" s="58"/>
      <c r="C8" s="58"/>
      <c r="D8" s="120"/>
      <c r="E8" s="58"/>
      <c r="F8" s="58"/>
      <c r="G8" s="89"/>
      <c r="H8" s="58"/>
      <c r="I8" s="333"/>
    </row>
    <row r="9" spans="1:9">
      <c r="A9" s="309" t="s">
        <v>280</v>
      </c>
      <c r="B9" s="119">
        <v>98.169496839328332</v>
      </c>
      <c r="C9" s="120">
        <v>0.72797175540871129</v>
      </c>
      <c r="D9" s="120">
        <v>0</v>
      </c>
      <c r="E9" s="119">
        <v>0</v>
      </c>
      <c r="F9" s="119">
        <v>1.1025314052629287</v>
      </c>
      <c r="G9" s="89">
        <v>100</v>
      </c>
      <c r="H9" s="119">
        <v>1.8305031606716411</v>
      </c>
      <c r="I9" s="376">
        <v>271.20406600000001</v>
      </c>
    </row>
    <row r="10" spans="1:9">
      <c r="A10" s="415" t="s">
        <v>286</v>
      </c>
      <c r="B10" s="119">
        <v>98.624717170072827</v>
      </c>
      <c r="C10" s="120">
        <v>0.30034857421138411</v>
      </c>
      <c r="D10" s="120">
        <v>0</v>
      </c>
      <c r="E10" s="119">
        <v>0</v>
      </c>
      <c r="F10" s="119">
        <v>1.0749342557158112</v>
      </c>
      <c r="G10" s="89">
        <v>100</v>
      </c>
      <c r="H10" s="119">
        <v>1.3752828299271962</v>
      </c>
      <c r="I10" s="376">
        <v>242.61576799999986</v>
      </c>
    </row>
    <row r="11" spans="1:9">
      <c r="A11" s="415" t="s">
        <v>282</v>
      </c>
      <c r="B11" s="119">
        <v>97.715203268803265</v>
      </c>
      <c r="C11" s="120">
        <v>0.8221940914191832</v>
      </c>
      <c r="D11" s="120">
        <v>0.20545079668667868</v>
      </c>
      <c r="E11" s="119">
        <v>0</v>
      </c>
      <c r="F11" s="119">
        <v>1.2571518430909021</v>
      </c>
      <c r="G11" s="89">
        <v>100</v>
      </c>
      <c r="H11" s="119">
        <v>2.2847967311967619</v>
      </c>
      <c r="I11" s="376">
        <v>537.98282499999959</v>
      </c>
    </row>
    <row r="12" spans="1:9">
      <c r="A12" s="415" t="s">
        <v>287</v>
      </c>
      <c r="B12" s="119">
        <v>97.253454993969441</v>
      </c>
      <c r="C12" s="120">
        <v>0.83360958607093161</v>
      </c>
      <c r="D12" s="120">
        <v>0.26734490010965462</v>
      </c>
      <c r="E12" s="119">
        <v>0</v>
      </c>
      <c r="F12" s="119">
        <v>1.6455905198499963</v>
      </c>
      <c r="G12" s="89">
        <v>100</v>
      </c>
      <c r="H12" s="119">
        <v>2.7465450060305843</v>
      </c>
      <c r="I12" s="376">
        <v>484.62566499999986</v>
      </c>
    </row>
    <row r="13" spans="1:9" ht="13.5" customHeight="1">
      <c r="A13" s="415" t="s">
        <v>288</v>
      </c>
      <c r="B13" s="119">
        <v>97.089778633713706</v>
      </c>
      <c r="C13" s="119">
        <v>1.9331790401068296</v>
      </c>
      <c r="D13" s="120">
        <v>0.41896655908487623</v>
      </c>
      <c r="E13" s="119">
        <v>0</v>
      </c>
      <c r="F13" s="120">
        <v>0.55807576709455431</v>
      </c>
      <c r="G13" s="89">
        <v>100</v>
      </c>
      <c r="H13" s="119">
        <v>2.910221366286263</v>
      </c>
      <c r="I13" s="376">
        <v>522.29037200000027</v>
      </c>
    </row>
    <row r="14" spans="1:9" ht="13.5" customHeight="1">
      <c r="A14" s="416" t="s">
        <v>285</v>
      </c>
      <c r="B14" s="317">
        <v>95.445457207991737</v>
      </c>
      <c r="C14" s="317">
        <v>1.6019310423381976</v>
      </c>
      <c r="D14" s="408">
        <v>0.98742303738333981</v>
      </c>
      <c r="E14" s="317">
        <v>0</v>
      </c>
      <c r="F14" s="317">
        <v>1.9651887122866762</v>
      </c>
      <c r="G14" s="409">
        <v>100</v>
      </c>
      <c r="H14" s="317">
        <v>4.5545427920082187</v>
      </c>
      <c r="I14" s="392">
        <v>500.28152200000045</v>
      </c>
    </row>
    <row r="15" spans="1:9" s="19" customFormat="1">
      <c r="A15" s="242"/>
      <c r="B15" s="242"/>
      <c r="C15" s="242"/>
      <c r="D15" s="242"/>
      <c r="E15" s="242"/>
      <c r="F15" s="242"/>
      <c r="G15" s="242"/>
      <c r="H15" s="242"/>
      <c r="I15" s="242"/>
    </row>
    <row r="16" spans="1:9" s="19" customFormat="1" ht="86.25" customHeight="1">
      <c r="A16" s="200" t="s">
        <v>180</v>
      </c>
      <c r="B16" s="207"/>
      <c r="C16" s="207"/>
      <c r="D16" s="207"/>
      <c r="E16" s="207"/>
      <c r="F16" s="207"/>
      <c r="G16" s="207"/>
      <c r="H16" s="207"/>
      <c r="I16" s="215"/>
    </row>
    <row r="17" spans="1:7" s="19" customFormat="1">
      <c r="A17" s="20"/>
      <c r="B17" s="20"/>
      <c r="G17" s="30"/>
    </row>
    <row r="18" spans="1:7" s="19" customFormat="1">
      <c r="A18" s="20"/>
      <c r="B18" s="20"/>
      <c r="G18" s="30"/>
    </row>
    <row r="19" spans="1:7" s="19" customFormat="1">
      <c r="A19" s="20"/>
      <c r="B19" s="20"/>
      <c r="G19" s="30"/>
    </row>
    <row r="20" spans="1:7" s="19" customFormat="1">
      <c r="A20" s="20"/>
      <c r="B20" s="20"/>
      <c r="G20" s="30"/>
    </row>
    <row r="21" spans="1:7" s="19" customFormat="1">
      <c r="A21" s="20"/>
      <c r="B21" s="20"/>
      <c r="D21" s="27"/>
      <c r="G21" s="30"/>
    </row>
    <row r="22" spans="1:7">
      <c r="D22" s="26"/>
    </row>
    <row r="26" spans="1:7">
      <c r="C26" s="26"/>
    </row>
    <row r="27" spans="1:7">
      <c r="C27" s="26"/>
    </row>
    <row r="42" spans="4:4">
      <c r="D42" s="26"/>
    </row>
    <row r="43" spans="4:4">
      <c r="D43" s="26"/>
    </row>
  </sheetData>
  <mergeCells count="10">
    <mergeCell ref="A1:I1"/>
    <mergeCell ref="A2:I2"/>
    <mergeCell ref="A16:I16"/>
    <mergeCell ref="A3:A4"/>
    <mergeCell ref="B3:B4"/>
    <mergeCell ref="C3:F3"/>
    <mergeCell ref="G3:G4"/>
    <mergeCell ref="H3:H4"/>
    <mergeCell ref="I3:I4"/>
    <mergeCell ref="A15:I15"/>
  </mergeCells>
  <pageMargins left="0.25" right="0.25" top="0.75" bottom="0.75" header="0.3" footer="0.3"/>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sheetPr>
    <pageSetUpPr fitToPage="1"/>
  </sheetPr>
  <dimension ref="A1:M39"/>
  <sheetViews>
    <sheetView zoomScaleNormal="100" workbookViewId="0">
      <selection activeCell="C11" sqref="C11"/>
    </sheetView>
  </sheetViews>
  <sheetFormatPr defaultRowHeight="12.75"/>
  <cols>
    <col min="1" max="1" width="14.85546875" style="7" customWidth="1"/>
    <col min="2" max="2" width="10.7109375" style="7" customWidth="1"/>
    <col min="4" max="4" width="11.85546875" customWidth="1"/>
    <col min="5" max="5" width="19.42578125" customWidth="1"/>
    <col min="6" max="6" width="13.5703125" customWidth="1"/>
    <col min="7" max="7" width="9" style="29" customWidth="1"/>
    <col min="8" max="8" width="13.28515625" customWidth="1"/>
    <col min="9" max="9" width="12.42578125" customWidth="1"/>
    <col min="10" max="10" width="14.140625" customWidth="1"/>
    <col min="11" max="11" width="14" customWidth="1"/>
  </cols>
  <sheetData>
    <row r="1" spans="1:13" ht="19.5" customHeight="1">
      <c r="A1" s="229" t="s">
        <v>225</v>
      </c>
      <c r="B1" s="230"/>
      <c r="C1" s="230"/>
      <c r="D1" s="230"/>
      <c r="E1" s="230"/>
      <c r="F1" s="230"/>
      <c r="G1" s="230"/>
      <c r="H1" s="230"/>
      <c r="I1" s="231"/>
    </row>
    <row r="2" spans="1:13" s="23" customFormat="1" ht="12.75" customHeight="1">
      <c r="A2" s="410" t="s">
        <v>268</v>
      </c>
      <c r="B2" s="411"/>
      <c r="C2" s="411"/>
      <c r="D2" s="411"/>
      <c r="E2" s="411"/>
      <c r="F2" s="411"/>
      <c r="G2" s="411"/>
      <c r="H2" s="411"/>
      <c r="I2" s="412"/>
    </row>
    <row r="3" spans="1:13" s="41" customFormat="1" ht="13.5" customHeight="1">
      <c r="A3" s="423"/>
      <c r="B3" s="243" t="s">
        <v>159</v>
      </c>
      <c r="C3" s="245" t="s">
        <v>59</v>
      </c>
      <c r="D3" s="245"/>
      <c r="E3" s="245"/>
      <c r="F3" s="245"/>
      <c r="G3" s="424" t="s">
        <v>2</v>
      </c>
      <c r="H3" s="243" t="s">
        <v>83</v>
      </c>
      <c r="I3" s="425" t="s">
        <v>43</v>
      </c>
      <c r="J3" s="40"/>
      <c r="K3" s="40"/>
      <c r="L3" s="40"/>
      <c r="M3" s="40"/>
    </row>
    <row r="4" spans="1:13" s="41" customFormat="1" ht="28.5" customHeight="1">
      <c r="A4" s="426"/>
      <c r="B4" s="244"/>
      <c r="C4" s="177" t="s">
        <v>56</v>
      </c>
      <c r="D4" s="177" t="s">
        <v>185</v>
      </c>
      <c r="E4" s="177" t="s">
        <v>160</v>
      </c>
      <c r="F4" s="177" t="s">
        <v>84</v>
      </c>
      <c r="G4" s="427"/>
      <c r="H4" s="246"/>
      <c r="I4" s="428"/>
      <c r="J4" s="40"/>
      <c r="K4" s="40"/>
      <c r="L4" s="40"/>
      <c r="M4" s="40"/>
    </row>
    <row r="5" spans="1:13" s="41" customFormat="1" ht="12.75" customHeight="1">
      <c r="A5" s="418"/>
      <c r="B5" s="155"/>
      <c r="C5" s="156"/>
      <c r="D5" s="156"/>
      <c r="E5" s="156"/>
      <c r="F5" s="120"/>
      <c r="G5" s="157"/>
      <c r="H5" s="156"/>
      <c r="I5" s="419"/>
      <c r="J5" s="40"/>
      <c r="K5" s="40"/>
      <c r="L5" s="40"/>
      <c r="M5" s="40"/>
    </row>
    <row r="6" spans="1:13" s="41" customFormat="1">
      <c r="A6" s="406" t="s">
        <v>2</v>
      </c>
      <c r="B6" s="186">
        <v>98.026267460052267</v>
      </c>
      <c r="C6" s="188">
        <v>1.1989760604233039E-2</v>
      </c>
      <c r="D6" s="186">
        <v>0</v>
      </c>
      <c r="E6" s="186">
        <v>1.1440836852636787</v>
      </c>
      <c r="F6" s="188">
        <v>0.81765909407984039</v>
      </c>
      <c r="G6" s="186">
        <v>100</v>
      </c>
      <c r="H6" s="186">
        <v>1.9737325399477572</v>
      </c>
      <c r="I6" s="389">
        <v>2559.0002180000051</v>
      </c>
      <c r="J6" s="40"/>
      <c r="K6" s="40"/>
      <c r="L6" s="40"/>
      <c r="M6" s="40"/>
    </row>
    <row r="7" spans="1:13" s="41" customFormat="1">
      <c r="A7" s="407"/>
      <c r="B7" s="90"/>
      <c r="C7" s="91"/>
      <c r="D7" s="91"/>
      <c r="E7" s="91"/>
      <c r="F7" s="120"/>
      <c r="G7" s="91"/>
      <c r="H7" s="91"/>
      <c r="I7" s="420"/>
      <c r="J7" s="40"/>
      <c r="K7" s="40"/>
      <c r="L7" s="40"/>
      <c r="M7" s="40"/>
    </row>
    <row r="8" spans="1:13" s="41" customFormat="1">
      <c r="A8" s="406" t="s">
        <v>279</v>
      </c>
      <c r="B8" s="90"/>
      <c r="C8" s="91"/>
      <c r="D8" s="91"/>
      <c r="E8" s="91"/>
      <c r="F8" s="91"/>
      <c r="G8" s="91"/>
      <c r="H8" s="91"/>
      <c r="I8" s="420"/>
      <c r="J8" s="40"/>
      <c r="K8" s="40"/>
      <c r="L8" s="40"/>
      <c r="M8" s="40"/>
    </row>
    <row r="9" spans="1:13" s="41" customFormat="1">
      <c r="A9" s="418" t="s">
        <v>280</v>
      </c>
      <c r="B9" s="119">
        <v>97.138826819801409</v>
      </c>
      <c r="C9" s="119">
        <v>0</v>
      </c>
      <c r="D9" s="119">
        <v>0</v>
      </c>
      <c r="E9" s="120">
        <v>0.72797175540871129</v>
      </c>
      <c r="F9" s="119">
        <v>2.1332014247898505</v>
      </c>
      <c r="G9" s="119">
        <v>100</v>
      </c>
      <c r="H9" s="119">
        <v>2.8611731801985569</v>
      </c>
      <c r="I9" s="376">
        <v>271.20406600000001</v>
      </c>
      <c r="J9" s="40"/>
      <c r="K9" s="40"/>
      <c r="L9" s="40"/>
      <c r="M9" s="40"/>
    </row>
    <row r="10" spans="1:13" s="41" customFormat="1">
      <c r="A10" s="421" t="s">
        <v>286</v>
      </c>
      <c r="B10" s="119">
        <v>98.624717170072827</v>
      </c>
      <c r="C10" s="119">
        <v>0</v>
      </c>
      <c r="D10" s="119">
        <v>0</v>
      </c>
      <c r="E10" s="120">
        <v>0.30034857421138411</v>
      </c>
      <c r="F10" s="119">
        <v>1.0749342557158112</v>
      </c>
      <c r="G10" s="119">
        <v>100</v>
      </c>
      <c r="H10" s="119">
        <v>1.3752828299271962</v>
      </c>
      <c r="I10" s="376">
        <v>242.61576799999986</v>
      </c>
      <c r="J10" s="40"/>
      <c r="K10" s="40"/>
      <c r="L10" s="40"/>
      <c r="M10" s="40"/>
    </row>
    <row r="11" spans="1:13" s="41" customFormat="1">
      <c r="A11" s="421" t="s">
        <v>282</v>
      </c>
      <c r="B11" s="119">
        <v>98.276180471002874</v>
      </c>
      <c r="C11" s="119">
        <v>0</v>
      </c>
      <c r="D11" s="119">
        <v>0</v>
      </c>
      <c r="E11" s="120">
        <v>0.8221940914191832</v>
      </c>
      <c r="F11" s="120">
        <v>0.90162543757786351</v>
      </c>
      <c r="G11" s="119">
        <v>100</v>
      </c>
      <c r="H11" s="119">
        <v>1.7238195289970462</v>
      </c>
      <c r="I11" s="376">
        <v>537.98282499999959</v>
      </c>
      <c r="J11" s="40"/>
      <c r="K11" s="40"/>
      <c r="L11" s="40"/>
      <c r="M11" s="40"/>
    </row>
    <row r="12" spans="1:13" s="41" customFormat="1">
      <c r="A12" s="421" t="s">
        <v>287</v>
      </c>
      <c r="B12" s="119">
        <v>98.882843730531746</v>
      </c>
      <c r="C12" s="120">
        <v>6.3310307760939502E-2</v>
      </c>
      <c r="D12" s="119">
        <v>0</v>
      </c>
      <c r="E12" s="120">
        <v>0.83360958607093161</v>
      </c>
      <c r="F12" s="120">
        <v>0.22023637563644083</v>
      </c>
      <c r="G12" s="119">
        <v>100</v>
      </c>
      <c r="H12" s="119">
        <v>1.1171562694683126</v>
      </c>
      <c r="I12" s="376">
        <v>484.62566499999986</v>
      </c>
      <c r="J12" s="40"/>
      <c r="K12" s="40"/>
      <c r="L12" s="40"/>
      <c r="M12" s="40"/>
    </row>
    <row r="13" spans="1:13" s="41" customFormat="1">
      <c r="A13" s="421" t="s">
        <v>288</v>
      </c>
      <c r="B13" s="119">
        <v>98.066820959893107</v>
      </c>
      <c r="C13" s="119">
        <v>0</v>
      </c>
      <c r="D13" s="119">
        <v>0</v>
      </c>
      <c r="E13" s="120">
        <v>1.9331790401068296</v>
      </c>
      <c r="F13" s="120">
        <v>0</v>
      </c>
      <c r="G13" s="119">
        <v>100</v>
      </c>
      <c r="H13" s="119">
        <v>1.9331790401068296</v>
      </c>
      <c r="I13" s="376">
        <v>522.29037200000027</v>
      </c>
      <c r="J13" s="40"/>
      <c r="K13" s="40"/>
      <c r="L13" s="40"/>
      <c r="M13" s="40"/>
    </row>
    <row r="14" spans="1:13" s="41" customFormat="1">
      <c r="A14" s="422" t="s">
        <v>285</v>
      </c>
      <c r="B14" s="317">
        <v>97.076273786502099</v>
      </c>
      <c r="C14" s="317">
        <v>0</v>
      </c>
      <c r="D14" s="317">
        <v>0</v>
      </c>
      <c r="E14" s="317">
        <v>1.6019310423381976</v>
      </c>
      <c r="F14" s="317">
        <v>1.3217951711596501</v>
      </c>
      <c r="G14" s="317">
        <v>100</v>
      </c>
      <c r="H14" s="317">
        <v>2.9237262134978468</v>
      </c>
      <c r="I14" s="392">
        <v>500.28152200000045</v>
      </c>
      <c r="J14" s="40"/>
      <c r="K14" s="40"/>
      <c r="L14" s="40"/>
      <c r="M14" s="40"/>
    </row>
    <row r="15" spans="1:13" s="19" customFormat="1">
      <c r="A15" s="247"/>
      <c r="B15" s="247"/>
      <c r="C15" s="247"/>
      <c r="D15" s="247"/>
      <c r="E15" s="247"/>
      <c r="F15" s="247"/>
      <c r="G15" s="247"/>
      <c r="H15" s="247"/>
      <c r="I15" s="247"/>
    </row>
    <row r="16" spans="1:13" s="19" customFormat="1" ht="105.75" customHeight="1">
      <c r="A16" s="200" t="s">
        <v>161</v>
      </c>
      <c r="B16" s="207"/>
      <c r="C16" s="207"/>
      <c r="D16" s="207"/>
      <c r="E16" s="207"/>
      <c r="F16" s="207"/>
      <c r="G16" s="207"/>
      <c r="H16" s="207"/>
      <c r="I16" s="215"/>
    </row>
    <row r="17" spans="1:7" s="19" customFormat="1">
      <c r="A17" s="20"/>
      <c r="B17" s="20"/>
      <c r="D17" s="27"/>
      <c r="G17" s="30"/>
    </row>
    <row r="18" spans="1:7">
      <c r="D18" s="26"/>
    </row>
    <row r="22" spans="1:7">
      <c r="C22" s="26"/>
    </row>
    <row r="23" spans="1:7">
      <c r="C23" s="26"/>
    </row>
    <row r="38" spans="4:4">
      <c r="D38" s="26"/>
    </row>
    <row r="39" spans="4:4">
      <c r="D39" s="26"/>
    </row>
  </sheetData>
  <mergeCells count="10">
    <mergeCell ref="A1:I1"/>
    <mergeCell ref="A2:I2"/>
    <mergeCell ref="A16:I16"/>
    <mergeCell ref="A3:A4"/>
    <mergeCell ref="B3:B4"/>
    <mergeCell ref="C3:F3"/>
    <mergeCell ref="G3:G4"/>
    <mergeCell ref="H3:H4"/>
    <mergeCell ref="I3:I4"/>
    <mergeCell ref="A15:I15"/>
  </mergeCells>
  <pageMargins left="0.25" right="0.25" top="0.75" bottom="0.75" header="0.3" footer="0.3"/>
  <pageSetup paperSize="9" scale="88"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F31"/>
  <sheetViews>
    <sheetView workbookViewId="0">
      <selection activeCell="B8" sqref="B8"/>
    </sheetView>
  </sheetViews>
  <sheetFormatPr defaultRowHeight="11.25"/>
  <cols>
    <col min="1" max="1" width="7" style="6" customWidth="1"/>
    <col min="2" max="3" width="11.42578125" style="4" customWidth="1"/>
    <col min="4" max="4" width="0.85546875" style="6" customWidth="1"/>
    <col min="5" max="6" width="11.42578125" style="4" customWidth="1"/>
    <col min="7" max="16384" width="9.140625" style="4"/>
  </cols>
  <sheetData>
    <row r="1" spans="1:6" ht="19.5" customHeight="1">
      <c r="A1" s="251" t="s">
        <v>226</v>
      </c>
      <c r="B1" s="252"/>
      <c r="C1" s="252"/>
      <c r="D1" s="252"/>
      <c r="E1" s="252"/>
      <c r="F1" s="253"/>
    </row>
    <row r="2" spans="1:6" s="22" customFormat="1" ht="25.5" customHeight="1">
      <c r="A2" s="248" t="s">
        <v>269</v>
      </c>
      <c r="B2" s="249"/>
      <c r="C2" s="249"/>
      <c r="D2" s="249"/>
      <c r="E2" s="249"/>
      <c r="F2" s="250"/>
    </row>
    <row r="3" spans="1:6" s="1" customFormat="1" ht="13.5" customHeight="1">
      <c r="A3" s="260"/>
      <c r="B3" s="257" t="s">
        <v>45</v>
      </c>
      <c r="C3" s="258"/>
      <c r="D3" s="15"/>
      <c r="E3" s="257" t="s">
        <v>46</v>
      </c>
      <c r="F3" s="259"/>
    </row>
    <row r="4" spans="1:6" ht="12.75" customHeight="1">
      <c r="A4" s="261"/>
      <c r="B4" s="112" t="s">
        <v>1</v>
      </c>
      <c r="C4" s="112" t="s">
        <v>6</v>
      </c>
      <c r="D4" s="112"/>
      <c r="E4" s="112" t="s">
        <v>1</v>
      </c>
      <c r="F4" s="136" t="s">
        <v>6</v>
      </c>
    </row>
    <row r="5" spans="1:6" ht="12.75" customHeight="1">
      <c r="A5" s="158"/>
      <c r="B5" s="94"/>
      <c r="C5" s="94"/>
      <c r="D5" s="94"/>
      <c r="E5" s="94"/>
      <c r="F5" s="159"/>
    </row>
    <row r="6" spans="1:6" ht="12.75" customHeight="1">
      <c r="A6" s="137" t="s">
        <v>2</v>
      </c>
      <c r="B6" s="182">
        <v>2522.8785409999996</v>
      </c>
      <c r="C6" s="186">
        <v>100</v>
      </c>
      <c r="D6" s="88"/>
      <c r="E6" s="182">
        <v>2523.185359000001</v>
      </c>
      <c r="F6" s="184">
        <v>100</v>
      </c>
    </row>
    <row r="7" spans="1:6" ht="12.75" customHeight="1">
      <c r="A7" s="135"/>
      <c r="B7" s="58"/>
      <c r="C7" s="89"/>
      <c r="D7" s="58"/>
      <c r="E7" s="58"/>
      <c r="F7" s="134"/>
    </row>
    <row r="8" spans="1:6" ht="12.75" customHeight="1">
      <c r="A8" s="137" t="s">
        <v>47</v>
      </c>
      <c r="B8" s="58"/>
      <c r="C8" s="89"/>
      <c r="D8" s="58"/>
      <c r="E8" s="58"/>
      <c r="F8" s="134"/>
    </row>
    <row r="9" spans="1:6" ht="12.75" customHeight="1">
      <c r="A9" s="138">
        <v>0</v>
      </c>
      <c r="B9" s="118">
        <v>277.30584800000025</v>
      </c>
      <c r="C9" s="119">
        <v>10.991644801500584</v>
      </c>
      <c r="D9" s="58"/>
      <c r="E9" s="118">
        <v>312.31744099999963</v>
      </c>
      <c r="F9" s="132">
        <v>12.377903188364193</v>
      </c>
    </row>
    <row r="10" spans="1:6" ht="12.75" customHeight="1">
      <c r="A10" s="138">
        <v>1</v>
      </c>
      <c r="B10" s="118">
        <v>243.09606699999992</v>
      </c>
      <c r="C10" s="119">
        <v>9.6356627181760128</v>
      </c>
      <c r="D10" s="58"/>
      <c r="E10" s="118">
        <v>245.68794200000008</v>
      </c>
      <c r="F10" s="132">
        <v>9.7372133649892501</v>
      </c>
    </row>
    <row r="11" spans="1:6" ht="12.75" customHeight="1">
      <c r="A11" s="138">
        <v>2</v>
      </c>
      <c r="B11" s="118">
        <v>324.52790800000008</v>
      </c>
      <c r="C11" s="119">
        <v>12.863398008505241</v>
      </c>
      <c r="D11" s="58"/>
      <c r="E11" s="118">
        <v>307.91795800000051</v>
      </c>
      <c r="F11" s="132">
        <v>12.203540928996029</v>
      </c>
    </row>
    <row r="12" spans="1:6" ht="12.75" customHeight="1">
      <c r="A12" s="138">
        <v>3</v>
      </c>
      <c r="B12" s="118">
        <v>250.38580499999992</v>
      </c>
      <c r="C12" s="119">
        <v>9.9246079797703572</v>
      </c>
      <c r="D12" s="58"/>
      <c r="E12" s="118">
        <v>271.68786500000016</v>
      </c>
      <c r="F12" s="132">
        <v>10.767653832125777</v>
      </c>
    </row>
    <row r="13" spans="1:6" ht="12.75" customHeight="1">
      <c r="A13" s="138">
        <v>4</v>
      </c>
      <c r="B13" s="118">
        <v>236.95303199999989</v>
      </c>
      <c r="C13" s="119">
        <v>9.3921696248634401</v>
      </c>
      <c r="D13" s="58"/>
      <c r="E13" s="118">
        <v>259.30330199999997</v>
      </c>
      <c r="F13" s="132">
        <v>10.276823344550799</v>
      </c>
    </row>
    <row r="14" spans="1:6" ht="12.75" customHeight="1">
      <c r="A14" s="138">
        <v>5</v>
      </c>
      <c r="B14" s="118">
        <v>246.14567100000002</v>
      </c>
      <c r="C14" s="119">
        <v>9.7565406736716955</v>
      </c>
      <c r="D14" s="58"/>
      <c r="E14" s="118">
        <v>320.45130399999994</v>
      </c>
      <c r="F14" s="132">
        <v>12.700268050342622</v>
      </c>
    </row>
    <row r="15" spans="1:6" ht="12.75" customHeight="1">
      <c r="A15" s="138">
        <v>6</v>
      </c>
      <c r="B15" s="118">
        <v>269.479265</v>
      </c>
      <c r="C15" s="119">
        <v>10.681420473503486</v>
      </c>
      <c r="D15" s="58"/>
      <c r="E15" s="118">
        <v>214.33018599999997</v>
      </c>
      <c r="F15" s="132">
        <v>8.4944288867047071</v>
      </c>
    </row>
    <row r="16" spans="1:6" ht="12.75" customHeight="1">
      <c r="A16" s="138">
        <v>7</v>
      </c>
      <c r="B16" s="118">
        <v>222.60652300000007</v>
      </c>
      <c r="C16" s="119">
        <v>8.823513275901302</v>
      </c>
      <c r="D16" s="58"/>
      <c r="E16" s="118">
        <v>209.56303999999983</v>
      </c>
      <c r="F16" s="132">
        <v>8.3054952444339936</v>
      </c>
    </row>
    <row r="17" spans="1:6" ht="12.75" customHeight="1">
      <c r="A17" s="138">
        <v>8</v>
      </c>
      <c r="B17" s="118">
        <v>221.64132500000002</v>
      </c>
      <c r="C17" s="119">
        <v>8.7852554690225979</v>
      </c>
      <c r="D17" s="58"/>
      <c r="E17" s="118">
        <v>228.93489699999995</v>
      </c>
      <c r="F17" s="132">
        <v>9.0732492634125119</v>
      </c>
    </row>
    <row r="18" spans="1:6" ht="12.75" customHeight="1">
      <c r="A18" s="138">
        <v>9</v>
      </c>
      <c r="B18" s="118">
        <v>230.73709699999995</v>
      </c>
      <c r="C18" s="119">
        <v>9.1457869750852971</v>
      </c>
      <c r="D18" s="58"/>
      <c r="E18" s="118">
        <v>152.99142399999991</v>
      </c>
      <c r="F18" s="132">
        <v>6.0634238960800761</v>
      </c>
    </row>
    <row r="19" spans="1:6" ht="12.75" customHeight="1">
      <c r="A19" s="135"/>
      <c r="B19" s="58"/>
      <c r="C19" s="58"/>
      <c r="D19" s="58"/>
      <c r="E19" s="58"/>
      <c r="F19" s="128"/>
    </row>
    <row r="20" spans="1:6" ht="12.75" customHeight="1" thickBot="1">
      <c r="A20" s="133" t="s">
        <v>85</v>
      </c>
      <c r="B20" s="140">
        <v>523.4515190000003</v>
      </c>
      <c r="C20" s="142">
        <v>20.748185475172278</v>
      </c>
      <c r="D20" s="160"/>
      <c r="E20" s="140">
        <v>632.76874499999963</v>
      </c>
      <c r="F20" s="143">
        <v>25.078171238706815</v>
      </c>
    </row>
    <row r="21" spans="1:6" ht="12.75" customHeight="1">
      <c r="A21" s="216"/>
      <c r="B21" s="216"/>
      <c r="C21" s="216"/>
      <c r="D21" s="216"/>
      <c r="E21" s="216"/>
      <c r="F21" s="216"/>
    </row>
    <row r="22" spans="1:6" s="17" customFormat="1" ht="124.5" customHeight="1">
      <c r="A22" s="254" t="s">
        <v>162</v>
      </c>
      <c r="B22" s="255"/>
      <c r="C22" s="255"/>
      <c r="D22" s="255"/>
      <c r="E22" s="255"/>
      <c r="F22" s="256"/>
    </row>
    <row r="23" spans="1:6" s="17" customFormat="1">
      <c r="A23" s="16"/>
      <c r="D23" s="16"/>
    </row>
    <row r="24" spans="1:6" s="17" customFormat="1">
      <c r="A24" s="16"/>
      <c r="D24" s="16"/>
    </row>
    <row r="25" spans="1:6" s="17" customFormat="1">
      <c r="A25" s="16"/>
      <c r="D25" s="16"/>
    </row>
    <row r="26" spans="1:6" s="17" customFormat="1">
      <c r="A26" s="16"/>
      <c r="D26" s="16"/>
    </row>
    <row r="27" spans="1:6" s="17" customFormat="1">
      <c r="A27" s="16"/>
      <c r="D27" s="16"/>
    </row>
    <row r="28" spans="1:6" s="17" customFormat="1">
      <c r="A28" s="16"/>
      <c r="D28" s="16"/>
    </row>
    <row r="29" spans="1:6" s="17" customFormat="1">
      <c r="A29" s="16"/>
      <c r="D29" s="16"/>
    </row>
    <row r="30" spans="1:6" s="17" customFormat="1">
      <c r="A30" s="16"/>
      <c r="D30" s="16"/>
    </row>
    <row r="31" spans="1:6" s="17" customFormat="1">
      <c r="A31" s="16"/>
      <c r="D31" s="16"/>
    </row>
  </sheetData>
  <mergeCells count="7">
    <mergeCell ref="A2:F2"/>
    <mergeCell ref="A1:F1"/>
    <mergeCell ref="A22:F22"/>
    <mergeCell ref="B3:C3"/>
    <mergeCell ref="E3:F3"/>
    <mergeCell ref="A21:F21"/>
    <mergeCell ref="A3:A4"/>
  </mergeCells>
  <phoneticPr fontId="5" type="noConversion"/>
  <printOptions horizontalCentered="1"/>
  <pageMargins left="0.25" right="0.25" top="0.75" bottom="0.75"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J24"/>
  <sheetViews>
    <sheetView topLeftCell="A7" workbookViewId="0">
      <selection activeCell="B9" sqref="B9"/>
    </sheetView>
  </sheetViews>
  <sheetFormatPr defaultRowHeight="11.25"/>
  <cols>
    <col min="1" max="1" width="16.5703125" style="13" customWidth="1"/>
    <col min="2" max="6" width="11.42578125" style="13" customWidth="1"/>
    <col min="7" max="7" width="14" style="13" customWidth="1"/>
    <col min="8" max="8" width="11.42578125" style="13" customWidth="1"/>
    <col min="9" max="12" width="9.140625" style="13"/>
    <col min="13" max="13" width="10.42578125" style="13" bestFit="1" customWidth="1"/>
    <col min="14" max="16384" width="9.140625" style="13"/>
  </cols>
  <sheetData>
    <row r="1" spans="1:10" ht="19.5" customHeight="1">
      <c r="A1" s="229" t="s">
        <v>244</v>
      </c>
      <c r="B1" s="230"/>
      <c r="C1" s="230"/>
      <c r="D1" s="230"/>
      <c r="E1" s="230"/>
      <c r="F1" s="230"/>
      <c r="G1" s="230"/>
      <c r="H1" s="231"/>
      <c r="J1" s="69"/>
    </row>
    <row r="2" spans="1:10" s="25" customFormat="1" ht="12.75" customHeight="1">
      <c r="A2" s="339" t="s">
        <v>248</v>
      </c>
      <c r="B2" s="268"/>
      <c r="C2" s="268"/>
      <c r="D2" s="268"/>
      <c r="E2" s="268"/>
      <c r="F2" s="268"/>
      <c r="G2" s="268"/>
      <c r="H2" s="432"/>
      <c r="J2" s="70"/>
    </row>
    <row r="3" spans="1:10" ht="13.5" customHeight="1">
      <c r="A3" s="433"/>
      <c r="B3" s="235" t="s">
        <v>67</v>
      </c>
      <c r="C3" s="235"/>
      <c r="D3" s="237" t="s">
        <v>86</v>
      </c>
      <c r="E3" s="237" t="s">
        <v>16</v>
      </c>
      <c r="F3" s="237" t="s">
        <v>2</v>
      </c>
      <c r="G3" s="237" t="s">
        <v>163</v>
      </c>
      <c r="H3" s="348" t="s">
        <v>70</v>
      </c>
    </row>
    <row r="4" spans="1:10" ht="38.25" customHeight="1">
      <c r="A4" s="434"/>
      <c r="B4" s="178" t="s">
        <v>69</v>
      </c>
      <c r="C4" s="178" t="s">
        <v>68</v>
      </c>
      <c r="D4" s="269"/>
      <c r="E4" s="269"/>
      <c r="F4" s="269"/>
      <c r="G4" s="258"/>
      <c r="H4" s="357"/>
      <c r="J4" s="69"/>
    </row>
    <row r="5" spans="1:10" ht="12.75" customHeight="1">
      <c r="A5" s="330"/>
      <c r="B5" s="76"/>
      <c r="C5" s="76"/>
      <c r="D5" s="76"/>
      <c r="E5" s="76"/>
      <c r="F5" s="76"/>
      <c r="G5" s="87"/>
      <c r="H5" s="353"/>
      <c r="J5" s="69"/>
    </row>
    <row r="6" spans="1:10" ht="12.75" customHeight="1">
      <c r="A6" s="430" t="s">
        <v>2</v>
      </c>
      <c r="B6" s="186">
        <v>19.19908316318871</v>
      </c>
      <c r="C6" s="186">
        <v>12.433389679375148</v>
      </c>
      <c r="D6" s="186">
        <v>68.028995376974763</v>
      </c>
      <c r="E6" s="188">
        <v>0.33853178046114696</v>
      </c>
      <c r="F6" s="186">
        <v>100</v>
      </c>
      <c r="G6" s="186">
        <v>60.694221595457741</v>
      </c>
      <c r="H6" s="389">
        <v>2559.0002180000051</v>
      </c>
    </row>
    <row r="7" spans="1:10" ht="12.75" customHeight="1">
      <c r="A7" s="431"/>
      <c r="B7" s="58"/>
      <c r="C7" s="58"/>
      <c r="D7" s="58"/>
      <c r="E7" s="58"/>
      <c r="F7" s="89"/>
      <c r="G7" s="58"/>
      <c r="H7" s="333"/>
      <c r="J7" s="69"/>
    </row>
    <row r="8" spans="1:10" ht="12.75" customHeight="1">
      <c r="A8" s="377" t="s">
        <v>253</v>
      </c>
      <c r="B8" s="76"/>
      <c r="C8" s="76"/>
      <c r="D8" s="76"/>
      <c r="E8" s="76"/>
      <c r="F8" s="76"/>
      <c r="G8" s="76"/>
      <c r="H8" s="353"/>
      <c r="J8" s="69"/>
    </row>
    <row r="9" spans="1:10" ht="12.75" customHeight="1">
      <c r="A9" s="378" t="s">
        <v>250</v>
      </c>
      <c r="B9" s="119">
        <v>30.910651839766903</v>
      </c>
      <c r="C9" s="119">
        <v>17.718323880973998</v>
      </c>
      <c r="D9" s="119">
        <v>50.880255985380778</v>
      </c>
      <c r="E9" s="120">
        <v>0.49076829387838677</v>
      </c>
      <c r="F9" s="119">
        <v>100</v>
      </c>
      <c r="G9" s="119">
        <v>63.564266739394</v>
      </c>
      <c r="H9" s="376">
        <v>961.99368600000616</v>
      </c>
      <c r="J9" s="69"/>
    </row>
    <row r="10" spans="1:10" ht="12.75" customHeight="1">
      <c r="A10" s="378" t="s">
        <v>251</v>
      </c>
      <c r="B10" s="119">
        <v>11.614002101038603</v>
      </c>
      <c r="C10" s="119">
        <v>10.678909682051044</v>
      </c>
      <c r="D10" s="119">
        <v>77.416599559830317</v>
      </c>
      <c r="E10" s="120">
        <v>0.29048865707996957</v>
      </c>
      <c r="F10" s="119">
        <v>100</v>
      </c>
      <c r="G10" s="119">
        <v>52.097286411227977</v>
      </c>
      <c r="H10" s="376">
        <v>693.14100599999551</v>
      </c>
    </row>
    <row r="11" spans="1:10" ht="12.75" customHeight="1">
      <c r="A11" s="378" t="s">
        <v>252</v>
      </c>
      <c r="B11" s="119">
        <v>12.551053971716597</v>
      </c>
      <c r="C11" s="119">
        <v>8.1540237878261479</v>
      </c>
      <c r="D11" s="119">
        <v>79.081574906752223</v>
      </c>
      <c r="E11" s="120">
        <v>0.21334733370503689</v>
      </c>
      <c r="F11" s="119">
        <v>100</v>
      </c>
      <c r="G11" s="119">
        <v>60.618241174834232</v>
      </c>
      <c r="H11" s="376">
        <v>903.86552600000346</v>
      </c>
    </row>
    <row r="12" spans="1:10" ht="12.75" customHeight="1">
      <c r="A12" s="379" t="s">
        <v>249</v>
      </c>
      <c r="B12" s="76"/>
      <c r="C12" s="76"/>
      <c r="D12" s="76"/>
      <c r="E12" s="120"/>
      <c r="F12" s="76"/>
      <c r="G12" s="76"/>
      <c r="H12" s="353"/>
    </row>
    <row r="13" spans="1:10" ht="12.75" customHeight="1">
      <c r="A13" s="309" t="s">
        <v>48</v>
      </c>
      <c r="B13" s="119">
        <v>36.098541291449742</v>
      </c>
      <c r="C13" s="119">
        <v>22.383630526207391</v>
      </c>
      <c r="D13" s="119">
        <v>41.281559929610538</v>
      </c>
      <c r="E13" s="120">
        <v>0.23626825273225244</v>
      </c>
      <c r="F13" s="119">
        <v>100</v>
      </c>
      <c r="G13" s="119">
        <v>61.725719427797948</v>
      </c>
      <c r="H13" s="376">
        <v>602.63703799999996</v>
      </c>
    </row>
    <row r="14" spans="1:10" ht="12.75" customHeight="1">
      <c r="A14" s="309" t="s">
        <v>49</v>
      </c>
      <c r="B14" s="119">
        <v>13.993383375779953</v>
      </c>
      <c r="C14" s="119">
        <v>9.3683229613838748</v>
      </c>
      <c r="D14" s="119">
        <v>76.268260681536688</v>
      </c>
      <c r="E14" s="120">
        <v>0.37003298129951728</v>
      </c>
      <c r="F14" s="119">
        <v>100</v>
      </c>
      <c r="G14" s="119">
        <v>59.898806935687155</v>
      </c>
      <c r="H14" s="376">
        <v>1956.3631800000169</v>
      </c>
    </row>
    <row r="15" spans="1:10" ht="12.75" customHeight="1">
      <c r="A15" s="308" t="s">
        <v>289</v>
      </c>
      <c r="B15" s="58"/>
      <c r="C15" s="58"/>
      <c r="D15" s="58"/>
      <c r="E15" s="58"/>
      <c r="F15" s="58"/>
      <c r="G15" s="58"/>
      <c r="H15" s="333"/>
    </row>
    <row r="16" spans="1:10" ht="12.75" customHeight="1">
      <c r="A16" s="415" t="s">
        <v>290</v>
      </c>
      <c r="B16" s="119">
        <v>13.771250022483063</v>
      </c>
      <c r="C16" s="119">
        <v>11.367553021863625</v>
      </c>
      <c r="D16" s="119">
        <v>74.861196955653313</v>
      </c>
      <c r="E16" s="120">
        <v>0</v>
      </c>
      <c r="F16" s="119">
        <v>100</v>
      </c>
      <c r="G16" s="119">
        <v>54.780850139084102</v>
      </c>
      <c r="H16" s="376">
        <v>271.20406600000001</v>
      </c>
    </row>
    <row r="17" spans="1:10" ht="12.75" customHeight="1">
      <c r="A17" s="415" t="s">
        <v>286</v>
      </c>
      <c r="B17" s="119">
        <v>13.309767648737493</v>
      </c>
      <c r="C17" s="119">
        <v>9.0366690428793515</v>
      </c>
      <c r="D17" s="119">
        <v>77.653563308383113</v>
      </c>
      <c r="E17" s="120">
        <v>0</v>
      </c>
      <c r="F17" s="119">
        <v>100</v>
      </c>
      <c r="G17" s="119">
        <v>59.561029046436673</v>
      </c>
      <c r="H17" s="376">
        <v>242.61576799999986</v>
      </c>
    </row>
    <row r="18" spans="1:10" ht="12.75" customHeight="1">
      <c r="A18" s="415" t="s">
        <v>282</v>
      </c>
      <c r="B18" s="119">
        <v>18.3544268350946</v>
      </c>
      <c r="C18" s="119">
        <v>14.245671690355543</v>
      </c>
      <c r="D18" s="119">
        <v>67.139696141786658</v>
      </c>
      <c r="E18" s="120">
        <v>0.26020533276317892</v>
      </c>
      <c r="F18" s="119">
        <v>100</v>
      </c>
      <c r="G18" s="119">
        <v>56.301752648893775</v>
      </c>
      <c r="H18" s="376">
        <v>537.98282499999959</v>
      </c>
    </row>
    <row r="19" spans="1:10" ht="12.75" customHeight="1">
      <c r="A19" s="415" t="s">
        <v>287</v>
      </c>
      <c r="B19" s="119">
        <v>25.457653176498606</v>
      </c>
      <c r="C19" s="119">
        <v>11.155774632777669</v>
      </c>
      <c r="D19" s="119">
        <v>62.953600899366343</v>
      </c>
      <c r="E19" s="120">
        <v>0.43297129135742279</v>
      </c>
      <c r="F19" s="119">
        <v>100</v>
      </c>
      <c r="G19" s="119">
        <v>69.530919937653977</v>
      </c>
      <c r="H19" s="376">
        <v>484.62566499999986</v>
      </c>
    </row>
    <row r="20" spans="1:10" ht="12.75" customHeight="1">
      <c r="A20" s="415" t="s">
        <v>288</v>
      </c>
      <c r="B20" s="119">
        <v>18.598098530523938</v>
      </c>
      <c r="C20" s="119">
        <v>13.571021753393534</v>
      </c>
      <c r="D20" s="119">
        <v>66.959478816507897</v>
      </c>
      <c r="E20" s="120">
        <v>0.87140089957469091</v>
      </c>
      <c r="F20" s="119">
        <v>100</v>
      </c>
      <c r="G20" s="119">
        <v>57.813512978848252</v>
      </c>
      <c r="H20" s="376">
        <v>522.29037200000027</v>
      </c>
    </row>
    <row r="21" spans="1:10" ht="12.75" customHeight="1">
      <c r="A21" s="416" t="s">
        <v>285</v>
      </c>
      <c r="B21" s="317">
        <v>20.470620539928731</v>
      </c>
      <c r="C21" s="317">
        <v>12.759548812598368</v>
      </c>
      <c r="D21" s="317">
        <v>66.647172509401599</v>
      </c>
      <c r="E21" s="314">
        <v>0.12265813807130786</v>
      </c>
      <c r="F21" s="317">
        <v>100</v>
      </c>
      <c r="G21" s="317">
        <v>61.602516444509114</v>
      </c>
      <c r="H21" s="392">
        <v>500.28152200000045</v>
      </c>
    </row>
    <row r="22" spans="1:10" ht="12.75" customHeight="1">
      <c r="A22" s="417"/>
      <c r="B22" s="119"/>
      <c r="C22" s="119"/>
      <c r="D22" s="119"/>
      <c r="E22" s="120"/>
      <c r="F22" s="119"/>
      <c r="G22" s="119"/>
      <c r="H22" s="118"/>
    </row>
    <row r="23" spans="1:10" ht="12.75" customHeight="1" thickBot="1">
      <c r="A23" s="262"/>
      <c r="B23" s="263"/>
      <c r="C23" s="263"/>
      <c r="D23" s="263"/>
      <c r="E23" s="263"/>
      <c r="F23" s="263"/>
      <c r="G23" s="263"/>
      <c r="H23" s="264"/>
    </row>
    <row r="24" spans="1:10" s="25" customFormat="1" ht="64.5" customHeight="1">
      <c r="A24" s="265" t="s">
        <v>182</v>
      </c>
      <c r="B24" s="266"/>
      <c r="C24" s="266"/>
      <c r="D24" s="266"/>
      <c r="E24" s="266"/>
      <c r="F24" s="266"/>
      <c r="G24" s="266"/>
      <c r="H24" s="267"/>
      <c r="J24" s="70"/>
    </row>
  </sheetData>
  <mergeCells count="11">
    <mergeCell ref="A23:H23"/>
    <mergeCell ref="A24:H24"/>
    <mergeCell ref="B3:C3"/>
    <mergeCell ref="A2:H2"/>
    <mergeCell ref="A1:H1"/>
    <mergeCell ref="G3:G4"/>
    <mergeCell ref="E3:E4"/>
    <mergeCell ref="F3:F4"/>
    <mergeCell ref="H3:H4"/>
    <mergeCell ref="A3:A4"/>
    <mergeCell ref="D3:D4"/>
  </mergeCells>
  <phoneticPr fontId="5" type="noConversion"/>
  <printOptions horizontalCentered="1"/>
  <pageMargins left="0.25" right="0.25" top="0.75" bottom="0.75"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sheetPr>
    <pageSetUpPr fitToPage="1"/>
  </sheetPr>
  <dimension ref="A1:J37"/>
  <sheetViews>
    <sheetView workbookViewId="0">
      <selection activeCell="D10" sqref="D10"/>
    </sheetView>
  </sheetViews>
  <sheetFormatPr defaultRowHeight="11.25"/>
  <cols>
    <col min="1" max="1" width="16.7109375" style="13" customWidth="1"/>
    <col min="2" max="2" width="0.85546875" style="13" customWidth="1"/>
    <col min="3" max="3" width="10" style="13" customWidth="1"/>
    <col min="4" max="4" width="11.140625" style="13" customWidth="1"/>
    <col min="5" max="5" width="8.28515625" style="13" customWidth="1"/>
    <col min="6" max="6" width="7.28515625" style="13" customWidth="1"/>
    <col min="7" max="7" width="13.42578125" style="13" customWidth="1"/>
    <col min="8" max="8" width="11.140625" style="13" customWidth="1"/>
    <col min="9" max="16384" width="9.140625" style="13"/>
  </cols>
  <sheetData>
    <row r="1" spans="1:10" ht="19.5" customHeight="1">
      <c r="A1" s="229" t="s">
        <v>227</v>
      </c>
      <c r="B1" s="230"/>
      <c r="C1" s="230"/>
      <c r="D1" s="230"/>
      <c r="E1" s="230"/>
      <c r="F1" s="230"/>
      <c r="G1" s="230"/>
      <c r="H1" s="231"/>
    </row>
    <row r="2" spans="1:10" s="25" customFormat="1" ht="25.5" customHeight="1">
      <c r="A2" s="339" t="s">
        <v>270</v>
      </c>
      <c r="B2" s="211"/>
      <c r="C2" s="277"/>
      <c r="D2" s="277"/>
      <c r="E2" s="277"/>
      <c r="F2" s="277"/>
      <c r="G2" s="277"/>
      <c r="H2" s="340"/>
      <c r="J2" s="70"/>
    </row>
    <row r="3" spans="1:10" ht="27" customHeight="1">
      <c r="A3" s="433"/>
      <c r="B3" s="176"/>
      <c r="C3" s="235" t="s">
        <v>71</v>
      </c>
      <c r="D3" s="235"/>
      <c r="E3" s="237" t="s">
        <v>16</v>
      </c>
      <c r="F3" s="237" t="s">
        <v>2</v>
      </c>
      <c r="G3" s="237" t="s">
        <v>164</v>
      </c>
      <c r="H3" s="348" t="s">
        <v>165</v>
      </c>
    </row>
    <row r="4" spans="1:10" ht="38.25" customHeight="1">
      <c r="A4" s="434"/>
      <c r="B4" s="178"/>
      <c r="C4" s="178" t="s">
        <v>69</v>
      </c>
      <c r="D4" s="178" t="s">
        <v>68</v>
      </c>
      <c r="E4" s="269"/>
      <c r="F4" s="269"/>
      <c r="G4" s="258"/>
      <c r="H4" s="357"/>
    </row>
    <row r="5" spans="1:10" ht="12.75">
      <c r="A5" s="330"/>
      <c r="B5" s="76"/>
      <c r="C5" s="76"/>
      <c r="D5" s="76"/>
      <c r="E5" s="76"/>
      <c r="F5" s="76"/>
      <c r="G5" s="87"/>
      <c r="H5" s="353"/>
    </row>
    <row r="6" spans="1:10">
      <c r="A6" s="430" t="s">
        <v>2</v>
      </c>
      <c r="B6" s="88"/>
      <c r="C6" s="186">
        <v>20.046248769884038</v>
      </c>
      <c r="D6" s="186">
        <v>10.220393724009464</v>
      </c>
      <c r="E6" s="188">
        <v>0.50954130939335829</v>
      </c>
      <c r="F6" s="186">
        <v>100</v>
      </c>
      <c r="G6" s="186">
        <v>66.232152356933781</v>
      </c>
      <c r="H6" s="389">
        <v>1536.4283240000113</v>
      </c>
    </row>
    <row r="7" spans="1:10">
      <c r="A7" s="431"/>
      <c r="B7" s="58"/>
      <c r="C7" s="58"/>
      <c r="D7" s="58"/>
      <c r="E7" s="58"/>
      <c r="F7" s="89"/>
      <c r="G7" s="58"/>
      <c r="H7" s="333"/>
    </row>
    <row r="8" spans="1:10" ht="17.25" customHeight="1">
      <c r="A8" s="377" t="s">
        <v>253</v>
      </c>
      <c r="B8" s="88"/>
      <c r="C8" s="76"/>
      <c r="D8" s="76"/>
      <c r="E8" s="76"/>
      <c r="F8" s="76"/>
      <c r="G8" s="76"/>
      <c r="H8" s="353"/>
    </row>
    <row r="9" spans="1:10">
      <c r="A9" s="378" t="s">
        <v>250</v>
      </c>
      <c r="B9" s="95"/>
      <c r="C9" s="119">
        <v>26.019754585960293</v>
      </c>
      <c r="D9" s="119">
        <v>13.046054546891378</v>
      </c>
      <c r="E9" s="119">
        <v>1.2500003862783902</v>
      </c>
      <c r="F9" s="119">
        <v>100</v>
      </c>
      <c r="G9" s="119">
        <v>66.604929383324787</v>
      </c>
      <c r="H9" s="376">
        <v>569.53742399999919</v>
      </c>
    </row>
    <row r="10" spans="1:10">
      <c r="A10" s="378" t="s">
        <v>251</v>
      </c>
      <c r="B10" s="95"/>
      <c r="C10" s="119">
        <v>16.06480228721863</v>
      </c>
      <c r="D10" s="119">
        <v>11.844432622740445</v>
      </c>
      <c r="E10" s="120">
        <v>0.16334089136540961</v>
      </c>
      <c r="F10" s="119">
        <v>100</v>
      </c>
      <c r="G10" s="119">
        <v>57.560883840230616</v>
      </c>
      <c r="H10" s="376">
        <v>434.37806299999966</v>
      </c>
      <c r="J10" s="120"/>
    </row>
    <row r="11" spans="1:10">
      <c r="A11" s="378" t="s">
        <v>252</v>
      </c>
      <c r="B11" s="95"/>
      <c r="C11" s="119">
        <v>16.905137443663161</v>
      </c>
      <c r="D11" s="119">
        <v>5.873519251893641</v>
      </c>
      <c r="E11" s="119">
        <v>0</v>
      </c>
      <c r="F11" s="119">
        <v>100</v>
      </c>
      <c r="G11" s="119">
        <v>74.214812882098883</v>
      </c>
      <c r="H11" s="376">
        <v>532.51283700000045</v>
      </c>
      <c r="J11" s="120"/>
    </row>
    <row r="12" spans="1:10">
      <c r="A12" s="379" t="s">
        <v>249</v>
      </c>
      <c r="B12" s="88"/>
      <c r="C12" s="76"/>
      <c r="D12" s="76"/>
      <c r="E12" s="76"/>
      <c r="F12" s="76"/>
      <c r="G12" s="76"/>
      <c r="H12" s="353"/>
      <c r="J12" s="120"/>
    </row>
    <row r="13" spans="1:10">
      <c r="A13" s="309" t="s">
        <v>48</v>
      </c>
      <c r="B13" s="58"/>
      <c r="C13" s="119">
        <v>31.857882228899808</v>
      </c>
      <c r="D13" s="119">
        <v>17.034163704134432</v>
      </c>
      <c r="E13" s="120">
        <v>0.89577086261933703</v>
      </c>
      <c r="F13" s="119">
        <v>100</v>
      </c>
      <c r="G13" s="119">
        <v>65.159642270921637</v>
      </c>
      <c r="H13" s="376">
        <v>351.3666420000007</v>
      </c>
      <c r="J13" s="120"/>
    </row>
    <row r="14" spans="1:10">
      <c r="A14" s="309" t="s">
        <v>49</v>
      </c>
      <c r="B14" s="58"/>
      <c r="C14" s="119">
        <v>16.544140780007112</v>
      </c>
      <c r="D14" s="119">
        <v>8.2001347673310274</v>
      </c>
      <c r="E14" s="120">
        <v>0.39502559833843587</v>
      </c>
      <c r="F14" s="119">
        <v>100</v>
      </c>
      <c r="G14" s="119">
        <v>66.860477480363429</v>
      </c>
      <c r="H14" s="376">
        <v>1185.0616820000093</v>
      </c>
      <c r="J14" s="120"/>
    </row>
    <row r="15" spans="1:10">
      <c r="A15" s="308" t="s">
        <v>289</v>
      </c>
      <c r="B15" s="88"/>
      <c r="C15" s="58"/>
      <c r="D15" s="58"/>
      <c r="E15" s="120"/>
      <c r="F15" s="58"/>
      <c r="G15" s="58"/>
      <c r="H15" s="333"/>
      <c r="J15" s="120"/>
    </row>
    <row r="16" spans="1:10">
      <c r="A16" s="415" t="s">
        <v>291</v>
      </c>
      <c r="B16" s="58"/>
      <c r="C16" s="119">
        <v>27.688902717262366</v>
      </c>
      <c r="D16" s="119">
        <v>4.324311642141824</v>
      </c>
      <c r="E16" s="120">
        <v>0</v>
      </c>
      <c r="F16" s="119">
        <v>100</v>
      </c>
      <c r="G16" s="119">
        <v>86.492104186746488</v>
      </c>
      <c r="H16" s="376">
        <v>271.20406600000001</v>
      </c>
      <c r="J16" s="120"/>
    </row>
    <row r="17" spans="1:10">
      <c r="A17" s="415" t="s">
        <v>286</v>
      </c>
      <c r="B17" s="58"/>
      <c r="C17" s="119">
        <v>27.523959613375155</v>
      </c>
      <c r="D17" s="119">
        <v>8.2970382205331319</v>
      </c>
      <c r="E17" s="120">
        <v>0</v>
      </c>
      <c r="F17" s="119">
        <v>100</v>
      </c>
      <c r="G17" s="119">
        <v>76.837501124329009</v>
      </c>
      <c r="H17" s="376">
        <v>242.61576799999986</v>
      </c>
    </row>
    <row r="18" spans="1:10">
      <c r="A18" s="415" t="s">
        <v>292</v>
      </c>
      <c r="B18" s="58"/>
      <c r="C18" s="119">
        <v>20.608334290225734</v>
      </c>
      <c r="D18" s="119">
        <v>9.0534683890698524</v>
      </c>
      <c r="E18" s="120">
        <v>0.36172474465146665</v>
      </c>
      <c r="F18" s="119">
        <v>100</v>
      </c>
      <c r="G18" s="119">
        <v>69.477686548736571</v>
      </c>
      <c r="H18" s="376">
        <v>537.98282499999959</v>
      </c>
    </row>
    <row r="19" spans="1:10">
      <c r="A19" s="416" t="s">
        <v>283</v>
      </c>
      <c r="B19" s="435"/>
      <c r="C19" s="317">
        <v>11.401799985149363</v>
      </c>
      <c r="D19" s="317">
        <v>15.778216574642213</v>
      </c>
      <c r="E19" s="314">
        <v>1.2138688527773298</v>
      </c>
      <c r="F19" s="317">
        <v>100</v>
      </c>
      <c r="G19" s="317">
        <v>41.949201760297981</v>
      </c>
      <c r="H19" s="392">
        <v>484.62566499999986</v>
      </c>
    </row>
    <row r="20" spans="1:10" ht="12.75" customHeight="1">
      <c r="A20" s="270"/>
      <c r="B20" s="270"/>
      <c r="C20" s="270"/>
      <c r="D20" s="270"/>
      <c r="E20" s="270"/>
      <c r="F20" s="270"/>
      <c r="G20" s="270"/>
      <c r="H20" s="270"/>
    </row>
    <row r="21" spans="1:10" s="25" customFormat="1" ht="66" customHeight="1">
      <c r="A21" s="265" t="s">
        <v>166</v>
      </c>
      <c r="B21" s="266"/>
      <c r="C21" s="266"/>
      <c r="D21" s="266"/>
      <c r="E21" s="266"/>
      <c r="F21" s="266"/>
      <c r="G21" s="266"/>
      <c r="H21" s="267"/>
    </row>
    <row r="22" spans="1:10" s="25" customFormat="1"/>
    <row r="23" spans="1:10" s="25" customFormat="1"/>
    <row r="24" spans="1:10" s="25" customFormat="1"/>
    <row r="25" spans="1:10">
      <c r="J25" s="32"/>
    </row>
    <row r="26" spans="1:10">
      <c r="J26" s="32"/>
    </row>
    <row r="27" spans="1:10">
      <c r="J27" s="32"/>
    </row>
    <row r="28" spans="1:10">
      <c r="J28" s="32"/>
    </row>
    <row r="29" spans="1:10">
      <c r="J29" s="32"/>
    </row>
    <row r="30" spans="1:10">
      <c r="J30" s="32"/>
    </row>
    <row r="31" spans="1:10">
      <c r="J31" s="32"/>
    </row>
    <row r="32" spans="1:10">
      <c r="J32" s="32"/>
    </row>
    <row r="33" spans="10:10">
      <c r="J33" s="32"/>
    </row>
    <row r="34" spans="10:10">
      <c r="J34" s="32"/>
    </row>
    <row r="35" spans="10:10">
      <c r="J35" s="32"/>
    </row>
    <row r="36" spans="10:10">
      <c r="J36" s="32"/>
    </row>
    <row r="37" spans="10:10">
      <c r="J37" s="32"/>
    </row>
  </sheetData>
  <mergeCells count="10">
    <mergeCell ref="A1:H1"/>
    <mergeCell ref="F3:F4"/>
    <mergeCell ref="H3:H4"/>
    <mergeCell ref="A21:H21"/>
    <mergeCell ref="C3:D3"/>
    <mergeCell ref="A2:H2"/>
    <mergeCell ref="G3:G4"/>
    <mergeCell ref="A20:H20"/>
    <mergeCell ref="E3:E4"/>
    <mergeCell ref="A3:A4"/>
  </mergeCells>
  <phoneticPr fontId="5" type="noConversion"/>
  <printOptions horizont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O63"/>
  <sheetViews>
    <sheetView topLeftCell="A35" workbookViewId="0">
      <selection activeCell="C11" sqref="C11"/>
    </sheetView>
  </sheetViews>
  <sheetFormatPr defaultRowHeight="12.75" customHeight="1"/>
  <cols>
    <col min="1" max="1" width="9.85546875" style="7" customWidth="1"/>
    <col min="2" max="3" width="8.42578125" customWidth="1"/>
    <col min="4" max="4" width="0.85546875" customWidth="1"/>
    <col min="5" max="6" width="8.42578125" customWidth="1"/>
    <col min="7" max="7" width="0.85546875" customWidth="1"/>
    <col min="8" max="8" width="9.85546875" style="12" customWidth="1"/>
    <col min="9" max="10" width="8.42578125" customWidth="1"/>
    <col min="11" max="11" width="0.85546875" customWidth="1"/>
    <col min="12" max="13" width="8.42578125" customWidth="1"/>
  </cols>
  <sheetData>
    <row r="1" spans="1:15" ht="19.5" customHeight="1">
      <c r="A1" s="229" t="s">
        <v>212</v>
      </c>
      <c r="B1" s="230"/>
      <c r="C1" s="230"/>
      <c r="D1" s="230"/>
      <c r="E1" s="230"/>
      <c r="F1" s="230"/>
      <c r="G1" s="230"/>
      <c r="H1" s="230"/>
      <c r="I1" s="230"/>
      <c r="J1" s="230"/>
      <c r="K1" s="230"/>
      <c r="L1" s="230"/>
      <c r="M1" s="231"/>
    </row>
    <row r="2" spans="1:15" s="50" customFormat="1" ht="12.75" customHeight="1">
      <c r="A2" s="319" t="s">
        <v>256</v>
      </c>
      <c r="B2" s="272"/>
      <c r="C2" s="272"/>
      <c r="D2" s="272"/>
      <c r="E2" s="272"/>
      <c r="F2" s="272"/>
      <c r="G2" s="272"/>
      <c r="H2" s="272"/>
      <c r="I2" s="272"/>
      <c r="J2" s="272"/>
      <c r="K2" s="272"/>
      <c r="L2" s="272"/>
      <c r="M2" s="320"/>
    </row>
    <row r="3" spans="1:15" ht="12.75" customHeight="1">
      <c r="A3" s="321"/>
      <c r="B3" s="203" t="s">
        <v>4</v>
      </c>
      <c r="C3" s="203"/>
      <c r="D3" s="111"/>
      <c r="E3" s="203" t="s">
        <v>5</v>
      </c>
      <c r="F3" s="203"/>
      <c r="G3" s="111"/>
      <c r="H3" s="322"/>
      <c r="I3" s="203" t="s">
        <v>4</v>
      </c>
      <c r="J3" s="203"/>
      <c r="K3" s="111"/>
      <c r="L3" s="203" t="s">
        <v>5</v>
      </c>
      <c r="M3" s="324"/>
      <c r="O3" s="60"/>
    </row>
    <row r="4" spans="1:15" ht="12.75" customHeight="1">
      <c r="A4" s="323"/>
      <c r="B4" s="174" t="s">
        <v>1</v>
      </c>
      <c r="C4" s="174" t="s">
        <v>6</v>
      </c>
      <c r="D4" s="174"/>
      <c r="E4" s="174" t="s">
        <v>1</v>
      </c>
      <c r="F4" s="174" t="s">
        <v>6</v>
      </c>
      <c r="G4" s="174"/>
      <c r="H4" s="216"/>
      <c r="I4" s="174" t="s">
        <v>1</v>
      </c>
      <c r="J4" s="174" t="s">
        <v>6</v>
      </c>
      <c r="K4" s="174"/>
      <c r="L4" s="174" t="s">
        <v>1</v>
      </c>
      <c r="M4" s="48" t="s">
        <v>6</v>
      </c>
    </row>
    <row r="5" spans="1:15" ht="12.75" customHeight="1">
      <c r="A5" s="306"/>
      <c r="B5" s="57"/>
      <c r="C5" s="57"/>
      <c r="D5" s="57"/>
      <c r="E5" s="57"/>
      <c r="F5" s="57"/>
      <c r="G5" s="57"/>
      <c r="H5" s="58"/>
      <c r="I5" s="57"/>
      <c r="J5" s="57"/>
      <c r="K5" s="57"/>
      <c r="L5" s="57"/>
      <c r="M5" s="307"/>
    </row>
    <row r="6" spans="1:15" ht="12.75" customHeight="1">
      <c r="A6" s="308" t="s">
        <v>278</v>
      </c>
      <c r="B6" s="57"/>
      <c r="C6" s="57"/>
      <c r="D6" s="57"/>
      <c r="E6" s="57"/>
      <c r="F6" s="57"/>
      <c r="G6" s="57"/>
      <c r="H6" s="99" t="s">
        <v>278</v>
      </c>
      <c r="I6" s="57"/>
      <c r="J6" s="57"/>
      <c r="K6" s="57"/>
      <c r="L6" s="57"/>
      <c r="M6" s="307"/>
    </row>
    <row r="7" spans="1:15" ht="12.75" customHeight="1">
      <c r="A7" s="309">
        <v>0</v>
      </c>
      <c r="B7" s="118">
        <v>258.46864099999959</v>
      </c>
      <c r="C7" s="119">
        <v>3.9358830885414902</v>
      </c>
      <c r="D7" s="57"/>
      <c r="E7" s="118">
        <v>261.11023399999959</v>
      </c>
      <c r="F7" s="119">
        <v>3.8408631070281696</v>
      </c>
      <c r="G7" s="59"/>
      <c r="H7" s="107">
        <v>45</v>
      </c>
      <c r="I7" s="118">
        <v>119.90385900000001</v>
      </c>
      <c r="J7" s="119">
        <v>1.8258600697674723</v>
      </c>
      <c r="K7" s="57"/>
      <c r="L7" s="118">
        <v>95.551059000000009</v>
      </c>
      <c r="M7" s="310">
        <v>1.4055310346455918</v>
      </c>
      <c r="O7" s="60"/>
    </row>
    <row r="8" spans="1:15" ht="12.75" customHeight="1">
      <c r="A8" s="309">
        <f>A7+1</f>
        <v>1</v>
      </c>
      <c r="B8" s="118">
        <v>266.09362199999958</v>
      </c>
      <c r="C8" s="119">
        <v>4.0519940165528672</v>
      </c>
      <c r="D8" s="57"/>
      <c r="E8" s="118">
        <v>272.20016099999947</v>
      </c>
      <c r="F8" s="119">
        <v>4.0039930266081702</v>
      </c>
      <c r="G8" s="59"/>
      <c r="H8" s="107">
        <v>46</v>
      </c>
      <c r="I8" s="118">
        <v>24.350656000000004</v>
      </c>
      <c r="J8" s="120">
        <v>0.37080449982050806</v>
      </c>
      <c r="K8" s="57"/>
      <c r="L8" s="118">
        <v>19.624787000000005</v>
      </c>
      <c r="M8" s="311">
        <v>0.28867547325466447</v>
      </c>
    </row>
    <row r="9" spans="1:15" ht="12.75" customHeight="1">
      <c r="A9" s="309">
        <f t="shared" ref="A9:A47" si="0">A8+1</f>
        <v>2</v>
      </c>
      <c r="B9" s="118">
        <v>255.99845499999984</v>
      </c>
      <c r="C9" s="119">
        <v>3.8982678356220783</v>
      </c>
      <c r="D9" s="57"/>
      <c r="E9" s="118">
        <v>221.61075199999996</v>
      </c>
      <c r="F9" s="119">
        <v>3.2598360793379335</v>
      </c>
      <c r="G9" s="59"/>
      <c r="H9" s="107">
        <v>47</v>
      </c>
      <c r="I9" s="118">
        <v>33.838146999999999</v>
      </c>
      <c r="J9" s="120">
        <v>0.51527717254055994</v>
      </c>
      <c r="K9" s="57"/>
      <c r="L9" s="118">
        <v>27.237153999999997</v>
      </c>
      <c r="M9" s="311">
        <v>0.40065139667809763</v>
      </c>
    </row>
    <row r="10" spans="1:15" ht="12.75" customHeight="1">
      <c r="A10" s="309">
        <f t="shared" si="0"/>
        <v>3</v>
      </c>
      <c r="B10" s="118">
        <v>258.32177299999961</v>
      </c>
      <c r="C10" s="119">
        <v>3.9336466266047068</v>
      </c>
      <c r="D10" s="57"/>
      <c r="E10" s="118">
        <v>262.31676499999958</v>
      </c>
      <c r="F10" s="119">
        <v>3.8586108618150838</v>
      </c>
      <c r="G10" s="59"/>
      <c r="H10" s="107">
        <v>48</v>
      </c>
      <c r="I10" s="118">
        <v>36.825068999999999</v>
      </c>
      <c r="J10" s="120">
        <v>0.56076112657501687</v>
      </c>
      <c r="K10" s="57"/>
      <c r="L10" s="118">
        <v>25.073929999999997</v>
      </c>
      <c r="M10" s="311">
        <v>0.36883093860352856</v>
      </c>
    </row>
    <row r="11" spans="1:15" ht="12.75" customHeight="1">
      <c r="A11" s="309">
        <f t="shared" si="0"/>
        <v>4</v>
      </c>
      <c r="B11" s="118">
        <v>250.45285199999964</v>
      </c>
      <c r="C11" s="119">
        <v>3.813821053300559</v>
      </c>
      <c r="D11" s="57"/>
      <c r="E11" s="118">
        <v>248.01573599999972</v>
      </c>
      <c r="F11" s="119">
        <v>3.6482464734217914</v>
      </c>
      <c r="G11" s="59"/>
      <c r="H11" s="107">
        <v>49</v>
      </c>
      <c r="I11" s="118">
        <v>17.161422000000002</v>
      </c>
      <c r="J11" s="120">
        <v>0.26132899667748838</v>
      </c>
      <c r="K11" s="57"/>
      <c r="L11" s="118">
        <v>33.581215</v>
      </c>
      <c r="M11" s="311">
        <v>0.49397087125539935</v>
      </c>
    </row>
    <row r="12" spans="1:15" ht="12.75" customHeight="1">
      <c r="A12" s="309">
        <f t="shared" si="0"/>
        <v>5</v>
      </c>
      <c r="B12" s="118">
        <v>226.40168499999984</v>
      </c>
      <c r="C12" s="119">
        <v>3.4475770823153651</v>
      </c>
      <c r="D12" s="57"/>
      <c r="E12" s="118">
        <v>227.5619589999996</v>
      </c>
      <c r="F12" s="119">
        <v>3.3473767745394336</v>
      </c>
      <c r="G12" s="59"/>
      <c r="H12" s="107">
        <f t="shared" ref="H12:H41" si="1">H11+1</f>
        <v>50</v>
      </c>
      <c r="I12" s="118">
        <v>113.47836999999997</v>
      </c>
      <c r="J12" s="119">
        <v>1.7280146468455111</v>
      </c>
      <c r="K12" s="57"/>
      <c r="L12" s="118">
        <v>141.84203699999995</v>
      </c>
      <c r="M12" s="310">
        <v>2.086459188493643</v>
      </c>
    </row>
    <row r="13" spans="1:15" ht="12.75" customHeight="1">
      <c r="A13" s="309">
        <f t="shared" si="0"/>
        <v>6</v>
      </c>
      <c r="B13" s="118">
        <v>273.11611699999969</v>
      </c>
      <c r="C13" s="119">
        <v>4.1589304681198005</v>
      </c>
      <c r="D13" s="57"/>
      <c r="E13" s="118">
        <v>265.15413799999965</v>
      </c>
      <c r="F13" s="119">
        <v>3.9003478749900564</v>
      </c>
      <c r="G13" s="59"/>
      <c r="H13" s="107">
        <f t="shared" si="1"/>
        <v>51</v>
      </c>
      <c r="I13" s="118">
        <v>19.670879000000003</v>
      </c>
      <c r="J13" s="120">
        <v>0.29954225662851691</v>
      </c>
      <c r="K13" s="57"/>
      <c r="L13" s="118">
        <v>28.131183000000007</v>
      </c>
      <c r="M13" s="311">
        <v>0.41380232894953567</v>
      </c>
    </row>
    <row r="14" spans="1:15" ht="12.75" customHeight="1">
      <c r="A14" s="309">
        <f t="shared" si="0"/>
        <v>7</v>
      </c>
      <c r="B14" s="118">
        <v>266.49422799999968</v>
      </c>
      <c r="C14" s="119">
        <v>4.0580943247932337</v>
      </c>
      <c r="D14" s="57"/>
      <c r="E14" s="118">
        <v>259.86808399999956</v>
      </c>
      <c r="F14" s="119">
        <v>3.8225914060867385</v>
      </c>
      <c r="G14" s="59"/>
      <c r="H14" s="107">
        <f t="shared" si="1"/>
        <v>52</v>
      </c>
      <c r="I14" s="118">
        <v>29.942050999999999</v>
      </c>
      <c r="J14" s="120">
        <v>0.45594858900947638</v>
      </c>
      <c r="K14" s="57"/>
      <c r="L14" s="118">
        <v>58.763281000000013</v>
      </c>
      <c r="M14" s="311">
        <v>0.86439246207726128</v>
      </c>
    </row>
    <row r="15" spans="1:15" ht="12.75" customHeight="1">
      <c r="A15" s="309">
        <f t="shared" si="0"/>
        <v>8</v>
      </c>
      <c r="B15" s="118">
        <v>233.16321199999973</v>
      </c>
      <c r="C15" s="119">
        <v>3.5505395913031244</v>
      </c>
      <c r="D15" s="57"/>
      <c r="E15" s="118">
        <v>235.60653099999965</v>
      </c>
      <c r="F15" s="119">
        <v>3.4657103202350501</v>
      </c>
      <c r="G15" s="59"/>
      <c r="H15" s="107">
        <f t="shared" si="1"/>
        <v>53</v>
      </c>
      <c r="I15" s="118">
        <v>18.209975000000004</v>
      </c>
      <c r="J15" s="120">
        <v>0.27729604786084433</v>
      </c>
      <c r="K15" s="57"/>
      <c r="L15" s="118">
        <v>31.440075000000007</v>
      </c>
      <c r="M15" s="311">
        <v>0.46247526303277303</v>
      </c>
    </row>
    <row r="16" spans="1:15" ht="12.75" customHeight="1">
      <c r="A16" s="309">
        <f t="shared" si="0"/>
        <v>9</v>
      </c>
      <c r="B16" s="118">
        <v>178.50900800000008</v>
      </c>
      <c r="C16" s="119">
        <v>2.7182817343768928</v>
      </c>
      <c r="D16" s="57"/>
      <c r="E16" s="118">
        <v>191.34761099999983</v>
      </c>
      <c r="F16" s="119">
        <v>2.8146732069792337</v>
      </c>
      <c r="G16" s="59"/>
      <c r="H16" s="107">
        <f t="shared" si="1"/>
        <v>54</v>
      </c>
      <c r="I16" s="118">
        <v>17.818421999999998</v>
      </c>
      <c r="J16" s="120">
        <v>0.27133359599432288</v>
      </c>
      <c r="K16" s="57"/>
      <c r="L16" s="118">
        <v>32.506627000000002</v>
      </c>
      <c r="M16" s="311">
        <v>0.47816396341717499</v>
      </c>
    </row>
    <row r="17" spans="1:13" ht="12.75" customHeight="1">
      <c r="A17" s="309">
        <f t="shared" si="0"/>
        <v>10</v>
      </c>
      <c r="B17" s="118">
        <v>258.72828599999968</v>
      </c>
      <c r="C17" s="119">
        <v>3.939836884872721</v>
      </c>
      <c r="D17" s="57"/>
      <c r="E17" s="118">
        <v>274.69083699999953</v>
      </c>
      <c r="F17" s="119">
        <v>4.0406302177799294</v>
      </c>
      <c r="G17" s="59"/>
      <c r="H17" s="107">
        <f t="shared" si="1"/>
        <v>55</v>
      </c>
      <c r="I17" s="118">
        <v>59.217726000000006</v>
      </c>
      <c r="J17" s="120">
        <v>0.90174980378096969</v>
      </c>
      <c r="K17" s="57"/>
      <c r="L17" s="118">
        <v>89.357867999999982</v>
      </c>
      <c r="M17" s="310">
        <v>1.3144308182263493</v>
      </c>
    </row>
    <row r="18" spans="1:13" ht="12.75" customHeight="1">
      <c r="A18" s="309">
        <f t="shared" si="0"/>
        <v>11</v>
      </c>
      <c r="B18" s="118">
        <v>118.14491699999992</v>
      </c>
      <c r="C18" s="119">
        <v>1.7990754275581076</v>
      </c>
      <c r="D18" s="57"/>
      <c r="E18" s="118">
        <v>150.52926900000003</v>
      </c>
      <c r="F18" s="119">
        <v>2.2142460943527023</v>
      </c>
      <c r="G18" s="59"/>
      <c r="H18" s="107">
        <f t="shared" si="1"/>
        <v>56</v>
      </c>
      <c r="I18" s="118">
        <v>15.218993000000003</v>
      </c>
      <c r="J18" s="120">
        <v>0.23175026936181159</v>
      </c>
      <c r="K18" s="57"/>
      <c r="L18" s="118">
        <v>11.482724999999999</v>
      </c>
      <c r="M18" s="311">
        <v>0.16890787521047568</v>
      </c>
    </row>
    <row r="19" spans="1:13" ht="12.75" customHeight="1">
      <c r="A19" s="309">
        <f t="shared" si="0"/>
        <v>12</v>
      </c>
      <c r="B19" s="118">
        <v>208.41325299999994</v>
      </c>
      <c r="C19" s="119">
        <v>3.1736546249361814</v>
      </c>
      <c r="D19" s="57"/>
      <c r="E19" s="118">
        <v>241.46374399999979</v>
      </c>
      <c r="F19" s="119">
        <v>3.5518683883317079</v>
      </c>
      <c r="G19" s="59"/>
      <c r="H19" s="107">
        <f t="shared" si="1"/>
        <v>57</v>
      </c>
      <c r="I19" s="118">
        <v>10.591377999999999</v>
      </c>
      <c r="J19" s="120">
        <v>0.16128233349031468</v>
      </c>
      <c r="K19" s="57"/>
      <c r="L19" s="118">
        <v>7.4395880000000005</v>
      </c>
      <c r="M19" s="311">
        <v>0.10943438961756487</v>
      </c>
    </row>
    <row r="20" spans="1:13" ht="12.75" customHeight="1">
      <c r="A20" s="309">
        <f t="shared" si="0"/>
        <v>13</v>
      </c>
      <c r="B20" s="118">
        <v>178.95434099999989</v>
      </c>
      <c r="C20" s="119">
        <v>2.7250631319835317</v>
      </c>
      <c r="D20" s="57"/>
      <c r="E20" s="118">
        <v>173.5110249999999</v>
      </c>
      <c r="F20" s="119">
        <v>2.5523017017599665</v>
      </c>
      <c r="G20" s="59"/>
      <c r="H20" s="107">
        <f t="shared" si="1"/>
        <v>58</v>
      </c>
      <c r="I20" s="118">
        <v>7.6858979999999999</v>
      </c>
      <c r="J20" s="120">
        <v>0.1170385538509288</v>
      </c>
      <c r="K20" s="57"/>
      <c r="L20" s="118">
        <v>9.7123729999999995</v>
      </c>
      <c r="M20" s="311">
        <v>0.14286646128698488</v>
      </c>
    </row>
    <row r="21" spans="1:13" ht="12.75" customHeight="1">
      <c r="A21" s="309">
        <f t="shared" si="0"/>
        <v>14</v>
      </c>
      <c r="B21" s="118">
        <v>152.48802699999993</v>
      </c>
      <c r="C21" s="119">
        <v>2.3220420254941425</v>
      </c>
      <c r="D21" s="57"/>
      <c r="E21" s="118">
        <v>173.07086200000006</v>
      </c>
      <c r="F21" s="119">
        <v>2.5458270193935215</v>
      </c>
      <c r="G21" s="59"/>
      <c r="H21" s="107">
        <f t="shared" si="1"/>
        <v>59</v>
      </c>
      <c r="I21" s="118">
        <v>3.2439660000000003</v>
      </c>
      <c r="J21" s="120">
        <v>4.9398143116338798E-2</v>
      </c>
      <c r="K21" s="57"/>
      <c r="L21" s="118">
        <v>11.108495999999999</v>
      </c>
      <c r="M21" s="311">
        <v>0.1634030647032014</v>
      </c>
    </row>
    <row r="22" spans="1:13" ht="12.75" customHeight="1">
      <c r="A22" s="309">
        <f t="shared" si="0"/>
        <v>15</v>
      </c>
      <c r="B22" s="118">
        <v>188.62125099999997</v>
      </c>
      <c r="C22" s="119">
        <v>2.8722679435237182</v>
      </c>
      <c r="D22" s="57"/>
      <c r="E22" s="118">
        <v>149.03568199999992</v>
      </c>
      <c r="F22" s="119">
        <v>2.1922758210410969</v>
      </c>
      <c r="G22" s="59"/>
      <c r="H22" s="107">
        <f t="shared" si="1"/>
        <v>60</v>
      </c>
      <c r="I22" s="118">
        <v>96.017267000000004</v>
      </c>
      <c r="J22" s="119">
        <v>1.4621221976141903</v>
      </c>
      <c r="K22" s="57"/>
      <c r="L22" s="118">
        <v>101.92200600000001</v>
      </c>
      <c r="M22" s="310">
        <v>1.4992459952362664</v>
      </c>
    </row>
    <row r="23" spans="1:13" ht="12.75" customHeight="1">
      <c r="A23" s="309">
        <f t="shared" si="0"/>
        <v>16</v>
      </c>
      <c r="B23" s="118">
        <v>125.12124599999999</v>
      </c>
      <c r="C23" s="119">
        <v>1.9053088770975506</v>
      </c>
      <c r="D23" s="57"/>
      <c r="E23" s="118">
        <v>122.41214599999996</v>
      </c>
      <c r="F23" s="119">
        <v>1.8006505843181413</v>
      </c>
      <c r="G23" s="59"/>
      <c r="H23" s="107">
        <f t="shared" si="1"/>
        <v>61</v>
      </c>
      <c r="I23" s="118">
        <v>13.287775</v>
      </c>
      <c r="J23" s="120">
        <v>0.20234225979794759</v>
      </c>
      <c r="K23" s="57"/>
      <c r="L23" s="118">
        <v>9.9957329999999995</v>
      </c>
      <c r="M23" s="311">
        <v>0.14703461262036963</v>
      </c>
    </row>
    <row r="24" spans="1:13" ht="12.75" customHeight="1">
      <c r="A24" s="309">
        <f t="shared" si="0"/>
        <v>17</v>
      </c>
      <c r="B24" s="118">
        <v>105.498706</v>
      </c>
      <c r="C24" s="119">
        <v>1.6065027122900026</v>
      </c>
      <c r="D24" s="57"/>
      <c r="E24" s="118">
        <v>127.1116679999999</v>
      </c>
      <c r="F24" s="119">
        <v>1.8697793212272698</v>
      </c>
      <c r="G24" s="59"/>
      <c r="H24" s="107">
        <f t="shared" si="1"/>
        <v>62</v>
      </c>
      <c r="I24" s="118">
        <v>23.859602999999996</v>
      </c>
      <c r="J24" s="120">
        <v>0.36332689174085869</v>
      </c>
      <c r="K24" s="57"/>
      <c r="L24" s="118">
        <v>16.506112999999999</v>
      </c>
      <c r="M24" s="311">
        <v>0.24280059609665916</v>
      </c>
    </row>
    <row r="25" spans="1:13" ht="12.75" customHeight="1">
      <c r="A25" s="309">
        <f t="shared" si="0"/>
        <v>18</v>
      </c>
      <c r="B25" s="118">
        <v>125.66498699999997</v>
      </c>
      <c r="C25" s="119">
        <v>1.9135888022682277</v>
      </c>
      <c r="D25" s="57"/>
      <c r="E25" s="118">
        <v>132.34558499999994</v>
      </c>
      <c r="F25" s="119">
        <v>1.9467688685253191</v>
      </c>
      <c r="G25" s="59"/>
      <c r="H25" s="107">
        <f t="shared" si="1"/>
        <v>63</v>
      </c>
      <c r="I25" s="118">
        <v>16.886793999999998</v>
      </c>
      <c r="J25" s="120">
        <v>0.25714704370765018</v>
      </c>
      <c r="K25" s="57"/>
      <c r="L25" s="118">
        <v>9.1996059999999993</v>
      </c>
      <c r="M25" s="311">
        <v>0.13532379310952264</v>
      </c>
    </row>
    <row r="26" spans="1:13" ht="12.75" customHeight="1">
      <c r="A26" s="309">
        <f t="shared" si="0"/>
        <v>19</v>
      </c>
      <c r="B26" s="118">
        <v>62.245256000000026</v>
      </c>
      <c r="C26" s="120">
        <v>0.94785212428279075</v>
      </c>
      <c r="D26" s="57"/>
      <c r="E26" s="118">
        <v>87.528826999999978</v>
      </c>
      <c r="F26" s="119">
        <v>1.2875261044948227</v>
      </c>
      <c r="G26" s="59"/>
      <c r="H26" s="107">
        <f t="shared" si="1"/>
        <v>64</v>
      </c>
      <c r="I26" s="118">
        <v>14.066267</v>
      </c>
      <c r="J26" s="120">
        <v>0.21419690292026292</v>
      </c>
      <c r="K26" s="57"/>
      <c r="L26" s="118">
        <v>10.962742999999998</v>
      </c>
      <c r="M26" s="311">
        <v>0.16125907627401298</v>
      </c>
    </row>
    <row r="27" spans="1:13" ht="12.75" customHeight="1">
      <c r="A27" s="309">
        <f t="shared" si="0"/>
        <v>20</v>
      </c>
      <c r="B27" s="118">
        <v>179.79984799999988</v>
      </c>
      <c r="C27" s="119">
        <v>2.7379382594638653</v>
      </c>
      <c r="D27" s="57"/>
      <c r="E27" s="118">
        <v>210.19724999999994</v>
      </c>
      <c r="F27" s="119">
        <v>3.091946456314608</v>
      </c>
      <c r="G27" s="59"/>
      <c r="H27" s="107">
        <f t="shared" si="1"/>
        <v>65</v>
      </c>
      <c r="I27" s="118">
        <v>43.580643000000009</v>
      </c>
      <c r="J27" s="120">
        <v>0.66363298506090052</v>
      </c>
      <c r="K27" s="57"/>
      <c r="L27" s="118">
        <v>25.868945000000004</v>
      </c>
      <c r="M27" s="311">
        <v>0.38052540088582287</v>
      </c>
    </row>
    <row r="28" spans="1:13" ht="12.75" customHeight="1">
      <c r="A28" s="309">
        <f t="shared" si="0"/>
        <v>21</v>
      </c>
      <c r="B28" s="118">
        <v>52.165724000000026</v>
      </c>
      <c r="C28" s="120">
        <v>0.7943640284514174</v>
      </c>
      <c r="D28" s="57"/>
      <c r="E28" s="118">
        <v>41.606365999999994</v>
      </c>
      <c r="F28" s="120">
        <v>0.61201873913111904</v>
      </c>
      <c r="G28" s="59"/>
      <c r="H28" s="107">
        <f t="shared" si="1"/>
        <v>66</v>
      </c>
      <c r="I28" s="118">
        <v>14.699591999999999</v>
      </c>
      <c r="J28" s="120">
        <v>0.22384098642457684</v>
      </c>
      <c r="K28" s="57"/>
      <c r="L28" s="118">
        <v>3.9184700000000001</v>
      </c>
      <c r="M28" s="311">
        <v>5.7639666697233694E-2</v>
      </c>
    </row>
    <row r="29" spans="1:13" ht="12.75" customHeight="1">
      <c r="A29" s="309">
        <f t="shared" si="0"/>
        <v>22</v>
      </c>
      <c r="B29" s="118">
        <v>69.012988000000007</v>
      </c>
      <c r="C29" s="119">
        <v>1.0509091211529875</v>
      </c>
      <c r="D29" s="57"/>
      <c r="E29" s="118">
        <v>79.820768000000015</v>
      </c>
      <c r="F29" s="120">
        <v>1.1741425768315739</v>
      </c>
      <c r="G29" s="59"/>
      <c r="H29" s="107">
        <f t="shared" si="1"/>
        <v>67</v>
      </c>
      <c r="I29" s="118">
        <v>12.655561000000001</v>
      </c>
      <c r="J29" s="120">
        <v>0.19271509426903852</v>
      </c>
      <c r="K29" s="57"/>
      <c r="L29" s="118">
        <v>2.5722499999999999</v>
      </c>
      <c r="M29" s="311">
        <v>3.7837123331800254E-2</v>
      </c>
    </row>
    <row r="30" spans="1:13" ht="12.75" customHeight="1">
      <c r="A30" s="309">
        <f t="shared" si="0"/>
        <v>23</v>
      </c>
      <c r="B30" s="118">
        <v>55.290493000000019</v>
      </c>
      <c r="C30" s="120">
        <v>0.8419470753352315</v>
      </c>
      <c r="D30" s="57"/>
      <c r="E30" s="118">
        <v>62.701362000000017</v>
      </c>
      <c r="F30" s="120">
        <v>0.92232060144459316</v>
      </c>
      <c r="G30" s="59"/>
      <c r="H30" s="107">
        <f t="shared" si="1"/>
        <v>68</v>
      </c>
      <c r="I30" s="118">
        <v>14.259151999999998</v>
      </c>
      <c r="J30" s="120">
        <v>0.21713409795713906</v>
      </c>
      <c r="K30" s="57"/>
      <c r="L30" s="118">
        <v>5.2024949999999999</v>
      </c>
      <c r="M30" s="311">
        <v>7.6527337913528698E-2</v>
      </c>
    </row>
    <row r="31" spans="1:13" ht="12.75" customHeight="1">
      <c r="A31" s="309">
        <f t="shared" si="0"/>
        <v>24</v>
      </c>
      <c r="B31" s="118">
        <v>48.915466000000016</v>
      </c>
      <c r="C31" s="120">
        <v>0.74487007264268656</v>
      </c>
      <c r="D31" s="57"/>
      <c r="E31" s="118">
        <v>53.790395000000004</v>
      </c>
      <c r="F31" s="120">
        <v>0.79124261237486715</v>
      </c>
      <c r="G31" s="59"/>
      <c r="H31" s="107">
        <f t="shared" si="1"/>
        <v>69</v>
      </c>
      <c r="I31" s="118">
        <v>13.601789</v>
      </c>
      <c r="J31" s="120">
        <v>0.20712397098497418</v>
      </c>
      <c r="K31" s="57"/>
      <c r="L31" s="118">
        <v>7.3741540000000008</v>
      </c>
      <c r="M31" s="311">
        <v>0.10847187262734502</v>
      </c>
    </row>
    <row r="32" spans="1:13" ht="12.75" customHeight="1">
      <c r="A32" s="309">
        <f t="shared" si="0"/>
        <v>25</v>
      </c>
      <c r="B32" s="118">
        <v>142.0186379999999</v>
      </c>
      <c r="C32" s="119">
        <v>2.1626173039765235</v>
      </c>
      <c r="D32" s="57"/>
      <c r="E32" s="118">
        <v>208.3798619999998</v>
      </c>
      <c r="F32" s="119">
        <v>3.0652131551589119</v>
      </c>
      <c r="G32" s="59"/>
      <c r="H32" s="107">
        <f t="shared" si="1"/>
        <v>70</v>
      </c>
      <c r="I32" s="118">
        <v>92.828367999999998</v>
      </c>
      <c r="J32" s="119">
        <v>1.4135625982886888</v>
      </c>
      <c r="K32" s="57"/>
      <c r="L32" s="118">
        <v>47.373806999999992</v>
      </c>
      <c r="M32" s="311">
        <v>0.69685628463636984</v>
      </c>
    </row>
    <row r="33" spans="1:13" ht="12.75" customHeight="1">
      <c r="A33" s="309">
        <f t="shared" si="0"/>
        <v>26</v>
      </c>
      <c r="B33" s="118">
        <v>50.023113000000031</v>
      </c>
      <c r="C33" s="120">
        <v>0.76173698956733493</v>
      </c>
      <c r="D33" s="57"/>
      <c r="E33" s="118">
        <v>69.042298000000017</v>
      </c>
      <c r="F33" s="119">
        <v>1.0155941080909348</v>
      </c>
      <c r="G33" s="59"/>
      <c r="H33" s="107">
        <f t="shared" si="1"/>
        <v>71</v>
      </c>
      <c r="I33" s="118">
        <v>14.879417999999998</v>
      </c>
      <c r="J33" s="120">
        <v>0.22657932291886765</v>
      </c>
      <c r="K33" s="57"/>
      <c r="L33" s="118">
        <v>1.3867799999999999</v>
      </c>
      <c r="M33" s="311">
        <v>2.0399170334949542E-2</v>
      </c>
    </row>
    <row r="34" spans="1:13" ht="12.75" customHeight="1">
      <c r="A34" s="309">
        <f t="shared" si="0"/>
        <v>27</v>
      </c>
      <c r="B34" s="118">
        <v>64.241523000000015</v>
      </c>
      <c r="C34" s="121">
        <v>0.97825068054522502</v>
      </c>
      <c r="D34" s="57"/>
      <c r="E34" s="118">
        <v>66.828575000000001</v>
      </c>
      <c r="F34" s="121">
        <v>0.98303082296178967</v>
      </c>
      <c r="G34" s="59"/>
      <c r="H34" s="107">
        <f t="shared" si="1"/>
        <v>72</v>
      </c>
      <c r="I34" s="118">
        <v>5.9205200000000007</v>
      </c>
      <c r="J34" s="120">
        <v>9.0155906160282254E-2</v>
      </c>
      <c r="K34" s="57"/>
      <c r="L34" s="118">
        <v>3.874692</v>
      </c>
      <c r="M34" s="311">
        <v>5.6995703791132203E-2</v>
      </c>
    </row>
    <row r="35" spans="1:13" ht="12.75" customHeight="1">
      <c r="A35" s="309">
        <f t="shared" si="0"/>
        <v>28</v>
      </c>
      <c r="B35" s="118">
        <v>53.028990000000015</v>
      </c>
      <c r="C35" s="120">
        <v>0.8075095846673177</v>
      </c>
      <c r="D35" s="57"/>
      <c r="E35" s="118">
        <v>69.078891000000013</v>
      </c>
      <c r="F35" s="119">
        <v>1.016132381530173</v>
      </c>
      <c r="G35" s="59"/>
      <c r="H35" s="107">
        <f t="shared" si="1"/>
        <v>73</v>
      </c>
      <c r="I35" s="118">
        <v>6.2054649999999993</v>
      </c>
      <c r="J35" s="120">
        <v>9.4494963317565989E-2</v>
      </c>
      <c r="K35" s="57"/>
      <c r="L35" s="118">
        <v>2.6949360000000002</v>
      </c>
      <c r="M35" s="311">
        <v>3.9641802236683246E-2</v>
      </c>
    </row>
    <row r="36" spans="1:13" ht="12.75" customHeight="1">
      <c r="A36" s="309">
        <f t="shared" si="0"/>
        <v>29</v>
      </c>
      <c r="B36" s="118">
        <v>40.85118700000001</v>
      </c>
      <c r="C36" s="120">
        <v>0.62206964619799332</v>
      </c>
      <c r="D36" s="57"/>
      <c r="E36" s="118">
        <v>36.960112000000017</v>
      </c>
      <c r="F36" s="120">
        <v>0.5436735605408306</v>
      </c>
      <c r="G36" s="59"/>
      <c r="H36" s="107">
        <f t="shared" si="1"/>
        <v>74</v>
      </c>
      <c r="I36" s="118">
        <v>5.1561789999999998</v>
      </c>
      <c r="J36" s="120">
        <v>7.8516750229645021E-2</v>
      </c>
      <c r="K36" s="57"/>
      <c r="L36" s="118">
        <v>2.255166</v>
      </c>
      <c r="M36" s="311">
        <v>3.3172900797233035E-2</v>
      </c>
    </row>
    <row r="37" spans="1:13" ht="12.75" customHeight="1">
      <c r="A37" s="309">
        <f t="shared" si="0"/>
        <v>30</v>
      </c>
      <c r="B37" s="118">
        <v>165.84495299999995</v>
      </c>
      <c r="C37" s="119">
        <v>2.5254372960186631</v>
      </c>
      <c r="D37" s="57"/>
      <c r="E37" s="118">
        <v>215.49496099999976</v>
      </c>
      <c r="F37" s="120">
        <v>3.1698743966327063</v>
      </c>
      <c r="G37" s="59"/>
      <c r="H37" s="107">
        <f t="shared" si="1"/>
        <v>75</v>
      </c>
      <c r="I37" s="118">
        <v>18.233962999999999</v>
      </c>
      <c r="J37" s="120">
        <v>0.27766132994366349</v>
      </c>
      <c r="K37" s="57"/>
      <c r="L37" s="118">
        <v>6.7635509999999996</v>
      </c>
      <c r="M37" s="311">
        <v>9.9490062531993773E-2</v>
      </c>
    </row>
    <row r="38" spans="1:13" ht="12.75" customHeight="1">
      <c r="A38" s="309">
        <f t="shared" si="0"/>
        <v>31</v>
      </c>
      <c r="B38" s="118">
        <v>32.520232999999998</v>
      </c>
      <c r="C38" s="120">
        <v>0.49520837268660756</v>
      </c>
      <c r="D38" s="57"/>
      <c r="E38" s="118">
        <v>28.542364000000006</v>
      </c>
      <c r="F38" s="120">
        <v>0.41985069369195682</v>
      </c>
      <c r="G38" s="59"/>
      <c r="H38" s="107">
        <f t="shared" si="1"/>
        <v>76</v>
      </c>
      <c r="I38" s="118">
        <v>1.6147469999999999</v>
      </c>
      <c r="J38" s="120">
        <v>2.4588883916378507E-2</v>
      </c>
      <c r="K38" s="57"/>
      <c r="L38" s="122">
        <v>0.96039300000000005</v>
      </c>
      <c r="M38" s="311">
        <v>1.412712931791142E-2</v>
      </c>
    </row>
    <row r="39" spans="1:13" ht="12.75" customHeight="1">
      <c r="A39" s="309">
        <f t="shared" si="0"/>
        <v>32</v>
      </c>
      <c r="B39" s="118">
        <v>31.977547000000005</v>
      </c>
      <c r="C39" s="120">
        <v>0.48694451274009976</v>
      </c>
      <c r="D39" s="57"/>
      <c r="E39" s="118">
        <v>45.056678000000005</v>
      </c>
      <c r="F39" s="120">
        <v>0.66277192434919296</v>
      </c>
      <c r="G39" s="59"/>
      <c r="H39" s="107">
        <f t="shared" si="1"/>
        <v>77</v>
      </c>
      <c r="I39" s="118">
        <v>3.4351349999999998</v>
      </c>
      <c r="J39" s="120">
        <v>5.230920741892623E-2</v>
      </c>
      <c r="K39" s="57"/>
      <c r="L39" s="118">
        <v>0</v>
      </c>
      <c r="M39" s="311">
        <v>0</v>
      </c>
    </row>
    <row r="40" spans="1:13" ht="12.75" customHeight="1">
      <c r="A40" s="309">
        <f t="shared" si="0"/>
        <v>33</v>
      </c>
      <c r="B40" s="118">
        <v>32.546408</v>
      </c>
      <c r="C40" s="120">
        <v>0.49560695775071439</v>
      </c>
      <c r="D40" s="57"/>
      <c r="E40" s="118">
        <v>35.488858000000008</v>
      </c>
      <c r="F40" s="120">
        <v>0.52203179980590797</v>
      </c>
      <c r="G40" s="59"/>
      <c r="H40" s="107">
        <f t="shared" si="1"/>
        <v>78</v>
      </c>
      <c r="I40" s="118">
        <v>2.3022</v>
      </c>
      <c r="J40" s="120">
        <v>3.505721240063403E-2</v>
      </c>
      <c r="K40" s="57"/>
      <c r="L40" s="118">
        <v>2.6745559999999999</v>
      </c>
      <c r="M40" s="311">
        <v>3.934201777813446E-2</v>
      </c>
    </row>
    <row r="41" spans="1:13" ht="12.75" customHeight="1">
      <c r="A41" s="309">
        <f t="shared" si="0"/>
        <v>34</v>
      </c>
      <c r="B41" s="118">
        <v>35.884003000000007</v>
      </c>
      <c r="C41" s="120">
        <v>0.54643085524975632</v>
      </c>
      <c r="D41" s="57"/>
      <c r="E41" s="118">
        <v>38.687587000000022</v>
      </c>
      <c r="F41" s="120">
        <v>0.56908426503207432</v>
      </c>
      <c r="G41" s="59"/>
      <c r="H41" s="107">
        <f t="shared" si="1"/>
        <v>79</v>
      </c>
      <c r="I41" s="118">
        <v>1.55593</v>
      </c>
      <c r="J41" s="120">
        <v>2.369323624816198E-2</v>
      </c>
      <c r="K41" s="57"/>
      <c r="L41" s="122">
        <v>0.70272699999999999</v>
      </c>
      <c r="M41" s="311">
        <v>1.0336929990314317E-2</v>
      </c>
    </row>
    <row r="42" spans="1:13" ht="12.75" customHeight="1">
      <c r="A42" s="309">
        <f t="shared" si="0"/>
        <v>35</v>
      </c>
      <c r="B42" s="118">
        <v>125.52928399999992</v>
      </c>
      <c r="C42" s="119">
        <v>1.9115223576090297</v>
      </c>
      <c r="D42" s="57"/>
      <c r="E42" s="118">
        <v>144.83211499999993</v>
      </c>
      <c r="F42" s="119">
        <v>2.1304424521957337</v>
      </c>
      <c r="G42" s="59"/>
      <c r="H42" s="107">
        <v>80</v>
      </c>
      <c r="I42" s="118">
        <v>59.932089000000012</v>
      </c>
      <c r="J42" s="120">
        <v>0.91262790968929841</v>
      </c>
      <c r="K42" s="57"/>
      <c r="L42" s="118">
        <v>22.212249000000003</v>
      </c>
      <c r="M42" s="311">
        <v>0.32673636111950904</v>
      </c>
    </row>
    <row r="43" spans="1:13" ht="12.75" customHeight="1">
      <c r="A43" s="309">
        <f t="shared" si="0"/>
        <v>36</v>
      </c>
      <c r="B43" s="118">
        <v>22.223037999999992</v>
      </c>
      <c r="C43" s="120">
        <v>0.33840576985203763</v>
      </c>
      <c r="D43" s="57"/>
      <c r="E43" s="118">
        <v>45.030525999999995</v>
      </c>
      <c r="F43" s="120">
        <v>0.66238723528344368</v>
      </c>
      <c r="G43" s="59"/>
      <c r="H43" s="107">
        <v>81</v>
      </c>
      <c r="I43" s="118">
        <v>2.8066469999999999</v>
      </c>
      <c r="J43" s="120">
        <v>4.2738780302581145E-2</v>
      </c>
      <c r="K43" s="57"/>
      <c r="L43" s="118">
        <v>0</v>
      </c>
      <c r="M43" s="310">
        <v>0</v>
      </c>
    </row>
    <row r="44" spans="1:13" ht="12.75" customHeight="1">
      <c r="A44" s="309">
        <f t="shared" si="0"/>
        <v>37</v>
      </c>
      <c r="B44" s="118">
        <v>28.662377000000006</v>
      </c>
      <c r="C44" s="120">
        <v>0.43646209642778561</v>
      </c>
      <c r="D44" s="57"/>
      <c r="E44" s="118">
        <v>37.658540000000009</v>
      </c>
      <c r="F44" s="120">
        <v>0.55394725336788164</v>
      </c>
      <c r="G44" s="59"/>
      <c r="H44" s="107">
        <v>82</v>
      </c>
      <c r="I44" s="118">
        <v>2.7014719999999999</v>
      </c>
      <c r="J44" s="120">
        <v>4.1137206888352713E-2</v>
      </c>
      <c r="K44" s="57"/>
      <c r="L44" s="118">
        <v>3.3983000000000003</v>
      </c>
      <c r="M44" s="311">
        <v>4.9988102330044443E-2</v>
      </c>
    </row>
    <row r="45" spans="1:13" ht="12.75" customHeight="1">
      <c r="A45" s="309">
        <f t="shared" si="0"/>
        <v>38</v>
      </c>
      <c r="B45" s="118">
        <v>28.278839999999995</v>
      </c>
      <c r="C45" s="120">
        <v>0.43062170980954984</v>
      </c>
      <c r="D45" s="57"/>
      <c r="E45" s="118">
        <v>49.481526000000017</v>
      </c>
      <c r="F45" s="120">
        <v>0.72786027870839998</v>
      </c>
      <c r="G45" s="59"/>
      <c r="H45" s="107">
        <v>83</v>
      </c>
      <c r="I45" s="118">
        <v>1.03729</v>
      </c>
      <c r="J45" s="120">
        <v>1.5795541591110102E-2</v>
      </c>
      <c r="K45" s="57"/>
      <c r="L45" s="118">
        <v>0</v>
      </c>
      <c r="M45" s="311">
        <v>0</v>
      </c>
    </row>
    <row r="46" spans="1:13" ht="12.75" customHeight="1">
      <c r="A46" s="309">
        <f t="shared" si="0"/>
        <v>39</v>
      </c>
      <c r="B46" s="118">
        <v>21.897546999999999</v>
      </c>
      <c r="C46" s="120">
        <v>0.33344929034482956</v>
      </c>
      <c r="D46" s="57"/>
      <c r="E46" s="118">
        <v>19.731978999999999</v>
      </c>
      <c r="F46" s="120">
        <v>0.29025223948041312</v>
      </c>
      <c r="G46" s="59"/>
      <c r="H46" s="107">
        <v>84</v>
      </c>
      <c r="I46" s="118">
        <v>0</v>
      </c>
      <c r="J46" s="119">
        <v>0</v>
      </c>
      <c r="K46" s="57"/>
      <c r="L46" s="118">
        <v>1.55593</v>
      </c>
      <c r="M46" s="311">
        <v>2.2887322501952759E-2</v>
      </c>
    </row>
    <row r="47" spans="1:13" ht="12.75" customHeight="1">
      <c r="A47" s="309">
        <f t="shared" si="0"/>
        <v>40</v>
      </c>
      <c r="B47" s="118">
        <v>154.43336399999995</v>
      </c>
      <c r="C47" s="120">
        <v>2.3516650349632644</v>
      </c>
      <c r="D47" s="57"/>
      <c r="E47" s="118">
        <v>142.18504799999999</v>
      </c>
      <c r="F47" s="119">
        <v>2.0915047904029311</v>
      </c>
      <c r="G47" s="59"/>
      <c r="H47" s="107" t="s">
        <v>37</v>
      </c>
      <c r="I47" s="118">
        <v>24.874262000000002</v>
      </c>
      <c r="J47" s="120">
        <v>0.37877781523891058</v>
      </c>
      <c r="K47" s="57"/>
      <c r="L47" s="118">
        <v>16.118641999999998</v>
      </c>
      <c r="M47" s="311">
        <v>0.23710099924001771</v>
      </c>
    </row>
    <row r="48" spans="1:13" ht="12.75" customHeight="1">
      <c r="A48" s="309">
        <v>41</v>
      </c>
      <c r="B48" s="118">
        <v>21.739627999999996</v>
      </c>
      <c r="C48" s="120">
        <v>0.33104454708833758</v>
      </c>
      <c r="D48" s="57"/>
      <c r="E48" s="118">
        <v>20.140533999999999</v>
      </c>
      <c r="F48" s="120">
        <v>0.29626197645109004</v>
      </c>
      <c r="G48" s="59"/>
      <c r="H48" s="107"/>
      <c r="I48" s="57"/>
      <c r="J48" s="57"/>
      <c r="K48" s="57"/>
      <c r="L48" s="57"/>
      <c r="M48" s="307"/>
    </row>
    <row r="49" spans="1:15" ht="12.75" customHeight="1">
      <c r="A49" s="309">
        <v>42</v>
      </c>
      <c r="B49" s="118">
        <v>42.160179000000007</v>
      </c>
      <c r="C49" s="120">
        <v>0.64200258450688497</v>
      </c>
      <c r="D49" s="57"/>
      <c r="E49" s="118">
        <v>32.850015999999997</v>
      </c>
      <c r="F49" s="120">
        <v>0.4832151256073911</v>
      </c>
      <c r="G49" s="59"/>
      <c r="H49" s="107" t="s">
        <v>16</v>
      </c>
      <c r="I49" s="118">
        <v>6.8894009999999994</v>
      </c>
      <c r="J49" s="120">
        <v>0.10490973597869016</v>
      </c>
      <c r="K49" s="57"/>
      <c r="L49" s="118">
        <v>3.8898300000000003</v>
      </c>
      <c r="M49" s="311">
        <v>5.7218379803571431E-2</v>
      </c>
    </row>
    <row r="50" spans="1:15" ht="12.75" customHeight="1">
      <c r="A50" s="309">
        <v>43</v>
      </c>
      <c r="B50" s="118">
        <v>23.691797000000001</v>
      </c>
      <c r="C50" s="120">
        <v>0.36077159220819399</v>
      </c>
      <c r="D50" s="57"/>
      <c r="E50" s="118">
        <v>18.726551999999998</v>
      </c>
      <c r="F50" s="120">
        <v>0.27546267182558881</v>
      </c>
      <c r="G50" s="59"/>
      <c r="H50" s="57"/>
      <c r="I50" s="57"/>
      <c r="J50" s="57"/>
      <c r="K50" s="57"/>
      <c r="L50" s="57"/>
      <c r="M50" s="307"/>
    </row>
    <row r="51" spans="1:15" s="49" customFormat="1" ht="12.75" customHeight="1">
      <c r="A51" s="312">
        <v>44</v>
      </c>
      <c r="B51" s="313">
        <v>12.898266999999999</v>
      </c>
      <c r="C51" s="314">
        <v>0.19641094857922367</v>
      </c>
      <c r="D51" s="315"/>
      <c r="E51" s="313">
        <v>17.176407999999999</v>
      </c>
      <c r="F51" s="314">
        <v>0.25266045986716706</v>
      </c>
      <c r="G51" s="316"/>
      <c r="H51" s="172" t="s">
        <v>2</v>
      </c>
      <c r="I51" s="313">
        <v>6566.9796379998634</v>
      </c>
      <c r="J51" s="317">
        <v>100</v>
      </c>
      <c r="K51" s="315"/>
      <c r="L51" s="313">
        <v>6798.2176589998562</v>
      </c>
      <c r="M51" s="318">
        <v>100</v>
      </c>
    </row>
    <row r="52" spans="1:15" s="19" customFormat="1" ht="12.75" customHeight="1">
      <c r="A52" s="204"/>
      <c r="B52" s="204"/>
      <c r="C52" s="204"/>
      <c r="D52" s="204"/>
      <c r="E52" s="204"/>
      <c r="F52" s="204"/>
      <c r="G52" s="204"/>
      <c r="H52" s="204"/>
      <c r="I52" s="204"/>
      <c r="J52" s="204"/>
      <c r="K52" s="204"/>
      <c r="L52" s="204"/>
      <c r="M52" s="204"/>
      <c r="N52" s="144"/>
    </row>
    <row r="53" spans="1:15" s="19" customFormat="1" ht="53.25" customHeight="1">
      <c r="A53" s="200" t="s">
        <v>241</v>
      </c>
      <c r="B53" s="201"/>
      <c r="C53" s="201"/>
      <c r="D53" s="201"/>
      <c r="E53" s="201"/>
      <c r="F53" s="201"/>
      <c r="G53" s="201"/>
      <c r="H53" s="201"/>
      <c r="I53" s="201"/>
      <c r="J53" s="201"/>
      <c r="K53" s="201"/>
      <c r="L53" s="201"/>
      <c r="M53" s="202"/>
      <c r="O53" s="65"/>
    </row>
    <row r="54" spans="1:15" s="19" customFormat="1" ht="12.75" customHeight="1">
      <c r="A54" s="16"/>
      <c r="B54" s="17"/>
      <c r="C54" s="17"/>
      <c r="D54" s="17"/>
      <c r="E54" s="17"/>
      <c r="F54" s="17"/>
      <c r="G54" s="17"/>
      <c r="H54" s="18"/>
      <c r="I54" s="17"/>
      <c r="J54" s="17"/>
      <c r="K54" s="17"/>
      <c r="L54" s="17"/>
      <c r="M54" s="17"/>
    </row>
    <row r="55" spans="1:15" s="19" customFormat="1" ht="12.75" customHeight="1">
      <c r="A55" s="20"/>
      <c r="B55" s="20"/>
      <c r="C55" s="20"/>
      <c r="D55" s="20"/>
      <c r="E55" s="20"/>
      <c r="H55" s="21"/>
    </row>
    <row r="56" spans="1:15" s="19" customFormat="1" ht="12.75" customHeight="1">
      <c r="A56" s="20"/>
      <c r="H56" s="21"/>
    </row>
    <row r="57" spans="1:15" s="19" customFormat="1" ht="12.75" customHeight="1">
      <c r="A57" s="20"/>
      <c r="H57" s="21"/>
    </row>
    <row r="58" spans="1:15" s="19" customFormat="1" ht="12.75" customHeight="1">
      <c r="A58" s="20"/>
      <c r="H58" s="21"/>
    </row>
    <row r="59" spans="1:15" s="19" customFormat="1" ht="12.75" customHeight="1">
      <c r="A59" s="20"/>
      <c r="H59" s="21"/>
    </row>
    <row r="60" spans="1:15" s="19" customFormat="1" ht="12.75" customHeight="1">
      <c r="A60" s="20"/>
      <c r="H60" s="21"/>
    </row>
    <row r="61" spans="1:15" s="19" customFormat="1" ht="12.75" customHeight="1">
      <c r="A61" s="20"/>
      <c r="H61" s="21"/>
    </row>
    <row r="62" spans="1:15" s="19" customFormat="1" ht="12.75" customHeight="1">
      <c r="A62" s="20"/>
      <c r="H62" s="21"/>
    </row>
    <row r="63" spans="1:15" s="19" customFormat="1" ht="12.75" customHeight="1">
      <c r="A63" s="20"/>
      <c r="H63" s="21"/>
    </row>
  </sheetData>
  <mergeCells count="10">
    <mergeCell ref="A1:M1"/>
    <mergeCell ref="A2:M2"/>
    <mergeCell ref="A53:M53"/>
    <mergeCell ref="L3:M3"/>
    <mergeCell ref="B3:C3"/>
    <mergeCell ref="E3:F3"/>
    <mergeCell ref="I3:J3"/>
    <mergeCell ref="A52:M52"/>
    <mergeCell ref="A3:A4"/>
    <mergeCell ref="H3:H4"/>
  </mergeCells>
  <phoneticPr fontId="5" type="noConversion"/>
  <printOptions horizontalCentered="1"/>
  <pageMargins left="0.25" right="0.25"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sheetPr>
    <pageSetUpPr fitToPage="1"/>
  </sheetPr>
  <dimension ref="A1:H35"/>
  <sheetViews>
    <sheetView workbookViewId="0">
      <selection activeCell="C9" sqref="C9"/>
    </sheetView>
  </sheetViews>
  <sheetFormatPr defaultRowHeight="11.25"/>
  <cols>
    <col min="1" max="1" width="12.85546875" style="13" customWidth="1"/>
    <col min="2" max="2" width="10.5703125" style="13" customWidth="1"/>
    <col min="3" max="3" width="9.5703125" style="13" customWidth="1"/>
    <col min="4" max="4" width="11.85546875" style="13" customWidth="1"/>
    <col min="5" max="6" width="9.140625" style="13"/>
    <col min="7" max="7" width="12.5703125" style="13" customWidth="1"/>
    <col min="8" max="8" width="13.42578125" style="13" customWidth="1"/>
    <col min="9" max="16384" width="9.140625" style="13"/>
  </cols>
  <sheetData>
    <row r="1" spans="1:8" ht="19.5" customHeight="1">
      <c r="A1" s="229" t="s">
        <v>228</v>
      </c>
      <c r="B1" s="230"/>
      <c r="C1" s="230"/>
      <c r="D1" s="230"/>
      <c r="E1" s="230"/>
      <c r="F1" s="230"/>
      <c r="G1" s="230"/>
      <c r="H1" s="231"/>
    </row>
    <row r="2" spans="1:8" s="25" customFormat="1" ht="24" customHeight="1">
      <c r="A2" s="319" t="s">
        <v>271</v>
      </c>
      <c r="B2" s="272"/>
      <c r="C2" s="273"/>
      <c r="D2" s="273"/>
      <c r="E2" s="273"/>
      <c r="F2" s="273"/>
      <c r="G2" s="273"/>
      <c r="H2" s="437"/>
    </row>
    <row r="3" spans="1:8" ht="13.5" customHeight="1">
      <c r="A3" s="433"/>
      <c r="B3" s="237" t="s">
        <v>94</v>
      </c>
      <c r="C3" s="235" t="s">
        <v>66</v>
      </c>
      <c r="D3" s="274"/>
      <c r="E3" s="237" t="s">
        <v>16</v>
      </c>
      <c r="F3" s="237" t="s">
        <v>2</v>
      </c>
      <c r="G3" s="237" t="s">
        <v>102</v>
      </c>
      <c r="H3" s="348" t="s">
        <v>100</v>
      </c>
    </row>
    <row r="4" spans="1:8" ht="44.25" customHeight="1">
      <c r="A4" s="434"/>
      <c r="B4" s="269"/>
      <c r="C4" s="178" t="s">
        <v>69</v>
      </c>
      <c r="D4" s="178" t="s">
        <v>103</v>
      </c>
      <c r="E4" s="275"/>
      <c r="F4" s="275"/>
      <c r="G4" s="275"/>
      <c r="H4" s="438"/>
    </row>
    <row r="5" spans="1:8" ht="12.75" customHeight="1">
      <c r="A5" s="330"/>
      <c r="B5" s="76"/>
      <c r="C5" s="76"/>
      <c r="D5" s="76"/>
      <c r="E5" s="96"/>
      <c r="F5" s="96"/>
      <c r="G5" s="96"/>
      <c r="H5" s="329"/>
    </row>
    <row r="6" spans="1:8" ht="12.75" customHeight="1">
      <c r="A6" s="430" t="s">
        <v>2</v>
      </c>
      <c r="B6" s="186">
        <v>60.074230241489673</v>
      </c>
      <c r="C6" s="186">
        <v>14.367753533609879</v>
      </c>
      <c r="D6" s="186">
        <v>24.936738951283523</v>
      </c>
      <c r="E6" s="188">
        <v>0.62127727361692597</v>
      </c>
      <c r="F6" s="186">
        <v>100</v>
      </c>
      <c r="G6" s="186">
        <v>36.554990600965233</v>
      </c>
      <c r="H6" s="389">
        <v>1086.7923690000039</v>
      </c>
    </row>
    <row r="7" spans="1:8" ht="12.75" customHeight="1">
      <c r="A7" s="431"/>
      <c r="B7" s="58"/>
      <c r="C7" s="58"/>
      <c r="D7" s="58"/>
      <c r="E7" s="58"/>
      <c r="F7" s="89"/>
      <c r="G7" s="58"/>
      <c r="H7" s="333"/>
    </row>
    <row r="8" spans="1:8" ht="12.75" customHeight="1">
      <c r="A8" s="377" t="s">
        <v>253</v>
      </c>
      <c r="B8" s="88"/>
      <c r="C8" s="76"/>
      <c r="D8" s="76"/>
      <c r="E8" s="87"/>
      <c r="F8" s="87"/>
      <c r="G8" s="87"/>
      <c r="H8" s="329"/>
    </row>
    <row r="9" spans="1:8" ht="12.75" customHeight="1">
      <c r="A9" s="378" t="s">
        <v>250</v>
      </c>
      <c r="B9" s="119">
        <v>53.854884744885887</v>
      </c>
      <c r="C9" s="119">
        <v>12.742407885337135</v>
      </c>
      <c r="D9" s="119">
        <v>32.626998164591214</v>
      </c>
      <c r="E9" s="120">
        <v>0.77570920518577502</v>
      </c>
      <c r="F9" s="119">
        <v>100</v>
      </c>
      <c r="G9" s="119">
        <v>28.085904125159374</v>
      </c>
      <c r="H9" s="376">
        <v>392.73866799999973</v>
      </c>
    </row>
    <row r="10" spans="1:8" ht="12.75" customHeight="1">
      <c r="A10" s="378" t="s">
        <v>251</v>
      </c>
      <c r="B10" s="119">
        <v>57.048268681663849</v>
      </c>
      <c r="C10" s="119">
        <v>17.996870340736898</v>
      </c>
      <c r="D10" s="119">
        <v>24.07006580719122</v>
      </c>
      <c r="E10" s="120">
        <v>0.88479517040804645</v>
      </c>
      <c r="F10" s="119">
        <v>100</v>
      </c>
      <c r="G10" s="119">
        <v>42.781509633720432</v>
      </c>
      <c r="H10" s="376">
        <v>314.08467100000013</v>
      </c>
    </row>
    <row r="11" spans="1:8" ht="12.75" customHeight="1">
      <c r="A11" s="378" t="s">
        <v>252</v>
      </c>
      <c r="B11" s="119">
        <v>69.003867499411797</v>
      </c>
      <c r="C11" s="119">
        <v>13.047872612144207</v>
      </c>
      <c r="D11" s="119">
        <v>17.704430016309477</v>
      </c>
      <c r="E11" s="120">
        <v>0.24382987213457841</v>
      </c>
      <c r="F11" s="119">
        <v>100</v>
      </c>
      <c r="G11" s="119">
        <v>42.428928883106153</v>
      </c>
      <c r="H11" s="376">
        <v>379.96902999999952</v>
      </c>
    </row>
    <row r="12" spans="1:8" ht="12.75" customHeight="1">
      <c r="A12" s="379" t="s">
        <v>249</v>
      </c>
      <c r="B12" s="88"/>
      <c r="C12" s="76"/>
      <c r="D12" s="76"/>
      <c r="E12" s="120"/>
      <c r="F12" s="87"/>
      <c r="G12" s="87"/>
      <c r="H12" s="329"/>
    </row>
    <row r="13" spans="1:8" ht="12.75" customHeight="1">
      <c r="A13" s="309" t="s">
        <v>48</v>
      </c>
      <c r="B13" s="119">
        <v>56.384442165651024</v>
      </c>
      <c r="C13" s="119">
        <v>12.118542967435005</v>
      </c>
      <c r="D13" s="119">
        <v>31.016092301322185</v>
      </c>
      <c r="E13" s="120">
        <v>0.48092256559179503</v>
      </c>
      <c r="F13" s="119">
        <v>100</v>
      </c>
      <c r="G13" s="119">
        <v>28.094692100509228</v>
      </c>
      <c r="H13" s="376">
        <v>239.48346000000035</v>
      </c>
    </row>
    <row r="14" spans="1:8" ht="12.75" customHeight="1">
      <c r="A14" s="309" t="s">
        <v>49</v>
      </c>
      <c r="B14" s="119">
        <v>61.117112247901517</v>
      </c>
      <c r="C14" s="119">
        <v>15.003470593745384</v>
      </c>
      <c r="D14" s="119">
        <v>23.218470018471141</v>
      </c>
      <c r="E14" s="120">
        <v>0.66094713988189435</v>
      </c>
      <c r="F14" s="119">
        <v>100</v>
      </c>
      <c r="G14" s="119">
        <v>39.253555296849534</v>
      </c>
      <c r="H14" s="376">
        <v>847.30890900000486</v>
      </c>
    </row>
    <row r="15" spans="1:8" ht="12.75" customHeight="1">
      <c r="A15" s="308" t="s">
        <v>278</v>
      </c>
      <c r="B15" s="88"/>
      <c r="C15" s="58"/>
      <c r="D15" s="58"/>
      <c r="E15" s="120"/>
      <c r="F15" s="58"/>
      <c r="G15" s="58"/>
      <c r="H15" s="333"/>
    </row>
    <row r="16" spans="1:8" ht="12.75" customHeight="1">
      <c r="A16" s="309" t="s">
        <v>144</v>
      </c>
      <c r="B16" s="119">
        <v>57.751866570302518</v>
      </c>
      <c r="C16" s="119">
        <v>16.578594625878335</v>
      </c>
      <c r="D16" s="119">
        <v>25.471469343225095</v>
      </c>
      <c r="E16" s="120">
        <v>0.19806946059407854</v>
      </c>
      <c r="F16" s="119">
        <v>100</v>
      </c>
      <c r="G16" s="119">
        <v>39.425848764604886</v>
      </c>
      <c r="H16" s="376">
        <v>353.14782899999972</v>
      </c>
    </row>
    <row r="17" spans="1:8" ht="12.75" customHeight="1">
      <c r="A17" s="309" t="s">
        <v>169</v>
      </c>
      <c r="B17" s="119">
        <v>61.729460594471824</v>
      </c>
      <c r="C17" s="119">
        <v>12.854731399276325</v>
      </c>
      <c r="D17" s="119">
        <v>24.36829657322118</v>
      </c>
      <c r="E17" s="119">
        <v>1.0475114330306639</v>
      </c>
      <c r="F17" s="119">
        <v>100</v>
      </c>
      <c r="G17" s="119">
        <v>34.53435171575547</v>
      </c>
      <c r="H17" s="376">
        <v>467.85035899999957</v>
      </c>
    </row>
    <row r="18" spans="1:8" ht="12.75" customHeight="1">
      <c r="A18" s="312" t="s">
        <v>170</v>
      </c>
      <c r="B18" s="317">
        <v>60.246309154525811</v>
      </c>
      <c r="C18" s="317">
        <v>14.093534651159278</v>
      </c>
      <c r="D18" s="317">
        <v>25.226839710234284</v>
      </c>
      <c r="E18" s="314">
        <v>0.4333164840805902</v>
      </c>
      <c r="F18" s="317">
        <v>100</v>
      </c>
      <c r="G18" s="317">
        <v>35.842829271221056</v>
      </c>
      <c r="H18" s="392">
        <v>265.79418100000015</v>
      </c>
    </row>
    <row r="19" spans="1:8" ht="12.75" customHeight="1">
      <c r="A19" s="270"/>
      <c r="B19" s="270"/>
      <c r="C19" s="270"/>
      <c r="D19" s="270"/>
      <c r="E19" s="270"/>
      <c r="F19" s="270"/>
      <c r="G19" s="270"/>
      <c r="H19" s="270"/>
    </row>
    <row r="20" spans="1:8" s="25" customFormat="1" ht="88.5" customHeight="1">
      <c r="A20" s="200" t="s">
        <v>167</v>
      </c>
      <c r="B20" s="207"/>
      <c r="C20" s="207"/>
      <c r="D20" s="207"/>
      <c r="E20" s="207"/>
      <c r="F20" s="207"/>
      <c r="G20" s="207"/>
      <c r="H20" s="215"/>
    </row>
    <row r="21" spans="1:8" s="25" customFormat="1"/>
    <row r="22" spans="1:8" s="25" customFormat="1"/>
    <row r="23" spans="1:8" s="25" customFormat="1"/>
    <row r="24" spans="1:8" s="25" customFormat="1"/>
    <row r="25" spans="1:8" s="25" customFormat="1"/>
    <row r="26" spans="1:8" s="25" customFormat="1"/>
    <row r="27" spans="1:8" s="25" customFormat="1"/>
    <row r="28" spans="1:8" s="25" customFormat="1"/>
    <row r="29" spans="1:8" s="25" customFormat="1"/>
    <row r="30" spans="1:8" s="25" customFormat="1"/>
    <row r="31" spans="1:8" s="25" customFormat="1"/>
    <row r="32" spans="1:8" s="25" customFormat="1"/>
    <row r="33" s="25" customFormat="1"/>
    <row r="34" s="25" customFormat="1"/>
    <row r="35" s="25" customFormat="1"/>
  </sheetData>
  <mergeCells count="11">
    <mergeCell ref="A20:H20"/>
    <mergeCell ref="A1:H1"/>
    <mergeCell ref="H3:H4"/>
    <mergeCell ref="A2:H2"/>
    <mergeCell ref="C3:D3"/>
    <mergeCell ref="E3:E4"/>
    <mergeCell ref="F3:F4"/>
    <mergeCell ref="G3:G4"/>
    <mergeCell ref="B3:B4"/>
    <mergeCell ref="A19:H19"/>
    <mergeCell ref="A3:A4"/>
  </mergeCells>
  <phoneticPr fontId="5" type="noConversion"/>
  <pageMargins left="0.25" right="0.25" top="0.75" bottom="0.75"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N25"/>
  <sheetViews>
    <sheetView topLeftCell="A10" workbookViewId="0">
      <selection activeCell="B9" sqref="B9"/>
    </sheetView>
  </sheetViews>
  <sheetFormatPr defaultRowHeight="11.25"/>
  <cols>
    <col min="1" max="1" width="12.85546875" style="13" customWidth="1"/>
    <col min="2" max="2" width="11.140625" style="13" customWidth="1"/>
    <col min="3" max="3" width="9" style="13" customWidth="1"/>
    <col min="4" max="4" width="8.85546875" style="13" customWidth="1"/>
    <col min="5" max="5" width="14" style="13" customWidth="1"/>
    <col min="6" max="6" width="11.5703125" style="13" customWidth="1"/>
    <col min="7" max="7" width="10.5703125" style="13" customWidth="1"/>
    <col min="8" max="8" width="9.5703125" style="13" customWidth="1"/>
    <col min="9" max="9" width="10.5703125" style="13" customWidth="1"/>
    <col min="10" max="16384" width="9.140625" style="13"/>
  </cols>
  <sheetData>
    <row r="1" spans="1:10" ht="19.5" customHeight="1">
      <c r="A1" s="229" t="s">
        <v>229</v>
      </c>
      <c r="B1" s="230"/>
      <c r="C1" s="230"/>
      <c r="D1" s="230"/>
      <c r="E1" s="230"/>
      <c r="F1" s="230"/>
      <c r="G1" s="230"/>
      <c r="H1" s="230"/>
      <c r="I1" s="231"/>
    </row>
    <row r="2" spans="1:10" s="25" customFormat="1" ht="25.5" customHeight="1">
      <c r="A2" s="339" t="s">
        <v>272</v>
      </c>
      <c r="B2" s="268"/>
      <c r="C2" s="268"/>
      <c r="D2" s="268"/>
      <c r="E2" s="268"/>
      <c r="F2" s="268"/>
      <c r="G2" s="268"/>
      <c r="H2" s="268"/>
      <c r="I2" s="432"/>
    </row>
    <row r="3" spans="1:10" ht="13.5" customHeight="1">
      <c r="A3" s="433"/>
      <c r="B3" s="237" t="s">
        <v>61</v>
      </c>
      <c r="C3" s="237" t="s">
        <v>60</v>
      </c>
      <c r="D3" s="235" t="s">
        <v>97</v>
      </c>
      <c r="E3" s="235"/>
      <c r="F3" s="235"/>
      <c r="G3" s="235"/>
      <c r="H3" s="237" t="s">
        <v>2</v>
      </c>
      <c r="I3" s="348" t="s">
        <v>62</v>
      </c>
    </row>
    <row r="4" spans="1:10" ht="13.5" customHeight="1">
      <c r="A4" s="429"/>
      <c r="B4" s="276"/>
      <c r="C4" s="276"/>
      <c r="D4" s="290" t="s">
        <v>63</v>
      </c>
      <c r="E4" s="235" t="s">
        <v>64</v>
      </c>
      <c r="F4" s="235"/>
      <c r="G4" s="235"/>
      <c r="H4" s="276"/>
      <c r="I4" s="436"/>
    </row>
    <row r="5" spans="1:10" ht="25.5" customHeight="1">
      <c r="A5" s="434"/>
      <c r="B5" s="238"/>
      <c r="C5" s="238"/>
      <c r="D5" s="269"/>
      <c r="E5" s="178" t="s">
        <v>98</v>
      </c>
      <c r="F5" s="178" t="s">
        <v>65</v>
      </c>
      <c r="G5" s="178" t="s">
        <v>168</v>
      </c>
      <c r="H5" s="238"/>
      <c r="I5" s="438"/>
      <c r="J5" s="14"/>
    </row>
    <row r="6" spans="1:10" ht="12.75" customHeight="1">
      <c r="A6" s="330"/>
      <c r="B6" s="87"/>
      <c r="C6" s="87"/>
      <c r="D6" s="76"/>
      <c r="E6" s="76"/>
      <c r="F6" s="76"/>
      <c r="G6" s="76"/>
      <c r="H6" s="87"/>
      <c r="I6" s="329"/>
      <c r="J6" s="14"/>
    </row>
    <row r="7" spans="1:10" ht="12.75" customHeight="1">
      <c r="A7" s="430" t="s">
        <v>2</v>
      </c>
      <c r="B7" s="186">
        <v>82.716855461958872</v>
      </c>
      <c r="C7" s="182">
        <v>4244.3947649999664</v>
      </c>
      <c r="D7" s="186">
        <v>43.611086236393874</v>
      </c>
      <c r="E7" s="186">
        <v>3.1237197848002314</v>
      </c>
      <c r="F7" s="186">
        <v>3.7775743275029883</v>
      </c>
      <c r="G7" s="186">
        <v>1.0363212723700064</v>
      </c>
      <c r="H7" s="183">
        <v>100</v>
      </c>
      <c r="I7" s="389">
        <v>1867.0005640000081</v>
      </c>
    </row>
    <row r="8" spans="1:10" ht="12.75" customHeight="1">
      <c r="A8" s="431"/>
      <c r="B8" s="58"/>
      <c r="C8" s="58"/>
      <c r="D8" s="58"/>
      <c r="E8" s="58"/>
      <c r="F8" s="58"/>
      <c r="G8" s="58"/>
      <c r="H8" s="89"/>
      <c r="I8" s="333"/>
    </row>
    <row r="9" spans="1:10" ht="12.75" customHeight="1">
      <c r="A9" s="377" t="s">
        <v>253</v>
      </c>
      <c r="B9" s="76"/>
      <c r="C9" s="76"/>
      <c r="D9" s="76"/>
      <c r="E9" s="76"/>
      <c r="F9" s="76"/>
      <c r="G9" s="76"/>
      <c r="H9" s="76"/>
      <c r="I9" s="353"/>
      <c r="J9" s="14"/>
    </row>
    <row r="10" spans="1:10" ht="12.75" customHeight="1">
      <c r="A10" s="378" t="s">
        <v>250</v>
      </c>
      <c r="B10" s="119">
        <v>86.175698731329589</v>
      </c>
      <c r="C10" s="118">
        <v>1789.2820489999872</v>
      </c>
      <c r="D10" s="119">
        <v>57.94908432154017</v>
      </c>
      <c r="E10" s="119">
        <v>2.6968417016070361</v>
      </c>
      <c r="F10" s="119">
        <v>5.233383560355259</v>
      </c>
      <c r="G10" s="120">
        <v>0.55162698358276252</v>
      </c>
      <c r="H10" s="89">
        <v>100</v>
      </c>
      <c r="I10" s="376">
        <v>785.74437599999987</v>
      </c>
      <c r="J10" s="14"/>
    </row>
    <row r="11" spans="1:10" ht="12.75" customHeight="1">
      <c r="A11" s="378" t="s">
        <v>251</v>
      </c>
      <c r="B11" s="119">
        <v>76.098707403340754</v>
      </c>
      <c r="C11" s="118">
        <v>1152.3975320000106</v>
      </c>
      <c r="D11" s="119">
        <v>34.611775182592297</v>
      </c>
      <c r="E11" s="119">
        <v>3.8317376075663576</v>
      </c>
      <c r="F11" s="119">
        <v>4.1885941143462198</v>
      </c>
      <c r="G11" s="119">
        <v>1.6220895723951148</v>
      </c>
      <c r="H11" s="89">
        <v>100</v>
      </c>
      <c r="I11" s="376">
        <v>527.01547099999846</v>
      </c>
      <c r="J11" s="14"/>
    </row>
    <row r="12" spans="1:10" ht="12.75" customHeight="1">
      <c r="A12" s="378" t="s">
        <v>252</v>
      </c>
      <c r="B12" s="119">
        <v>83.820620378982284</v>
      </c>
      <c r="C12" s="118">
        <v>1302.7151840000133</v>
      </c>
      <c r="D12" s="119">
        <v>31.841425501042735</v>
      </c>
      <c r="E12" s="119">
        <v>3.0556639886852661</v>
      </c>
      <c r="F12" s="119">
        <v>1.3228508435261723</v>
      </c>
      <c r="G12" s="119">
        <v>1.1664756488830819</v>
      </c>
      <c r="H12" s="89">
        <v>100</v>
      </c>
      <c r="I12" s="376">
        <v>554.24071699999888</v>
      </c>
      <c r="J12" s="14"/>
    </row>
    <row r="13" spans="1:10" ht="12.75" customHeight="1">
      <c r="A13" s="379" t="s">
        <v>249</v>
      </c>
      <c r="B13" s="76"/>
      <c r="C13" s="76"/>
      <c r="D13" s="76"/>
      <c r="E13" s="76"/>
      <c r="F13" s="76"/>
      <c r="G13" s="76"/>
      <c r="H13" s="76"/>
      <c r="I13" s="353"/>
      <c r="J13" s="14"/>
    </row>
    <row r="14" spans="1:10" ht="12.75" customHeight="1">
      <c r="A14" s="309" t="s">
        <v>48</v>
      </c>
      <c r="B14" s="119">
        <v>82.950924023260015</v>
      </c>
      <c r="C14" s="118">
        <v>1071.781786</v>
      </c>
      <c r="D14" s="119">
        <v>63.187531783740283</v>
      </c>
      <c r="E14" s="119">
        <v>2.3973820502781176</v>
      </c>
      <c r="F14" s="119">
        <v>7.3106277693946264</v>
      </c>
      <c r="G14" s="120">
        <v>0.19257966571752611</v>
      </c>
      <c r="H14" s="89">
        <v>100</v>
      </c>
      <c r="I14" s="376">
        <v>500.15353199999873</v>
      </c>
      <c r="J14" s="14"/>
    </row>
    <row r="15" spans="1:10" ht="12.75" customHeight="1">
      <c r="A15" s="309" t="s">
        <v>49</v>
      </c>
      <c r="B15" s="119">
        <v>82.637781707190115</v>
      </c>
      <c r="C15" s="118">
        <v>3172.6129790000164</v>
      </c>
      <c r="D15" s="119">
        <v>36.447718167192882</v>
      </c>
      <c r="E15" s="119">
        <v>3.3894996232467909</v>
      </c>
      <c r="F15" s="119">
        <v>2.4847675127409579</v>
      </c>
      <c r="G15" s="120">
        <v>1.3450612665192538</v>
      </c>
      <c r="H15" s="89">
        <v>100</v>
      </c>
      <c r="I15" s="376">
        <v>1366.8470320000099</v>
      </c>
      <c r="J15" s="14"/>
    </row>
    <row r="16" spans="1:10" ht="12.75" customHeight="1">
      <c r="A16" s="308" t="s">
        <v>243</v>
      </c>
      <c r="B16" s="58"/>
      <c r="C16" s="58"/>
      <c r="D16" s="58"/>
      <c r="E16" s="58"/>
      <c r="F16" s="58"/>
      <c r="G16" s="58"/>
      <c r="H16" s="58"/>
      <c r="I16" s="333"/>
    </row>
    <row r="17" spans="1:14" ht="12.75" customHeight="1">
      <c r="A17" s="439" t="s">
        <v>50</v>
      </c>
      <c r="B17" s="119">
        <v>81.872912298073231</v>
      </c>
      <c r="C17" s="118">
        <v>843.7007230000039</v>
      </c>
      <c r="D17" s="119">
        <v>28.795639498035253</v>
      </c>
      <c r="E17" s="119">
        <v>3.58007745059601</v>
      </c>
      <c r="F17" s="119">
        <v>2.7344628948888055</v>
      </c>
      <c r="G17" s="119">
        <v>1.5492047770044513</v>
      </c>
      <c r="H17" s="89">
        <v>100</v>
      </c>
      <c r="I17" s="376">
        <v>381.63037500000024</v>
      </c>
    </row>
    <row r="18" spans="1:14" ht="12.75" customHeight="1">
      <c r="A18" s="439" t="s">
        <v>51</v>
      </c>
      <c r="B18" s="119">
        <v>83.339086982098394</v>
      </c>
      <c r="C18" s="118">
        <v>858.08157600000118</v>
      </c>
      <c r="D18" s="119">
        <v>29.815353773437476</v>
      </c>
      <c r="E18" s="119">
        <v>3.4749322434562973</v>
      </c>
      <c r="F18" s="119">
        <v>3.0336729544786087</v>
      </c>
      <c r="G18" s="119">
        <v>1.4376683835963922</v>
      </c>
      <c r="H18" s="89">
        <v>100</v>
      </c>
      <c r="I18" s="376">
        <v>375.58438799999965</v>
      </c>
      <c r="N18" s="120"/>
    </row>
    <row r="19" spans="1:14" ht="12.75" customHeight="1">
      <c r="A19" s="439" t="s">
        <v>52</v>
      </c>
      <c r="B19" s="119">
        <v>84.708936598679088</v>
      </c>
      <c r="C19" s="118">
        <v>849.82953500000019</v>
      </c>
      <c r="D19" s="119">
        <v>42.7106236231457</v>
      </c>
      <c r="E19" s="119">
        <v>3.4427216891070769</v>
      </c>
      <c r="F19" s="119">
        <v>1.9187381431369268</v>
      </c>
      <c r="G19" s="119">
        <v>1.5188342433757542</v>
      </c>
      <c r="H19" s="89">
        <v>100</v>
      </c>
      <c r="I19" s="376">
        <v>385.19779399999987</v>
      </c>
      <c r="N19" s="120"/>
    </row>
    <row r="20" spans="1:14" ht="12.75" customHeight="1">
      <c r="A20" s="439" t="s">
        <v>53</v>
      </c>
      <c r="B20" s="119">
        <v>81.400457191325003</v>
      </c>
      <c r="C20" s="118">
        <v>887.92673400000001</v>
      </c>
      <c r="D20" s="119">
        <v>52.896983784122099</v>
      </c>
      <c r="E20" s="119">
        <v>3.4962808680980366</v>
      </c>
      <c r="F20" s="119">
        <v>3.4088790151336741</v>
      </c>
      <c r="G20" s="120">
        <v>0.33521939992091487</v>
      </c>
      <c r="H20" s="89">
        <v>100</v>
      </c>
      <c r="I20" s="376">
        <v>364.69249699999989</v>
      </c>
    </row>
    <row r="21" spans="1:14" ht="12.75" customHeight="1">
      <c r="A21" s="440" t="s">
        <v>54</v>
      </c>
      <c r="B21" s="317">
        <v>82.287022013200726</v>
      </c>
      <c r="C21" s="313">
        <v>804.85619699999802</v>
      </c>
      <c r="D21" s="317">
        <v>65.272499231790903</v>
      </c>
      <c r="E21" s="317">
        <v>1.5543228088619379</v>
      </c>
      <c r="F21" s="317">
        <v>8.023142050313437</v>
      </c>
      <c r="G21" s="314">
        <v>0.26763156895177731</v>
      </c>
      <c r="H21" s="409">
        <v>100</v>
      </c>
      <c r="I21" s="392">
        <v>359.89550999999921</v>
      </c>
    </row>
    <row r="22" spans="1:14" ht="12.75" customHeight="1">
      <c r="A22" s="216"/>
      <c r="B22" s="216"/>
      <c r="C22" s="216"/>
      <c r="D22" s="216"/>
      <c r="E22" s="216"/>
      <c r="F22" s="216"/>
      <c r="G22" s="216"/>
      <c r="H22" s="216"/>
      <c r="I22" s="216"/>
    </row>
    <row r="23" spans="1:14" s="25" customFormat="1" ht="65.25" customHeight="1">
      <c r="A23" s="200" t="s">
        <v>171</v>
      </c>
      <c r="B23" s="207"/>
      <c r="C23" s="207"/>
      <c r="D23" s="207"/>
      <c r="E23" s="207"/>
      <c r="F23" s="207"/>
      <c r="G23" s="207"/>
      <c r="H23" s="207"/>
      <c r="I23" s="215"/>
    </row>
    <row r="24" spans="1:14" s="25" customFormat="1"/>
    <row r="25" spans="1:14" s="25" customFormat="1"/>
  </sheetData>
  <mergeCells count="12">
    <mergeCell ref="A23:I23"/>
    <mergeCell ref="D4:D5"/>
    <mergeCell ref="D3:G3"/>
    <mergeCell ref="E4:G4"/>
    <mergeCell ref="A2:I2"/>
    <mergeCell ref="A22:I22"/>
    <mergeCell ref="A3:A5"/>
    <mergeCell ref="A1:I1"/>
    <mergeCell ref="B3:B5"/>
    <mergeCell ref="C3:C5"/>
    <mergeCell ref="H3:H5"/>
    <mergeCell ref="I3:I5"/>
  </mergeCells>
  <phoneticPr fontId="5" type="noConversion"/>
  <pageMargins left="0.25" right="0.25" top="0.75" bottom="0.75"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sheetPr>
    <pageSetUpPr fitToPage="1"/>
  </sheetPr>
  <dimension ref="A1:J18"/>
  <sheetViews>
    <sheetView workbookViewId="0">
      <selection activeCell="D9" sqref="D9"/>
    </sheetView>
  </sheetViews>
  <sheetFormatPr defaultRowHeight="11.25"/>
  <cols>
    <col min="1" max="1" width="9.5703125" style="4" customWidth="1"/>
    <col min="2" max="2" width="10.28515625" style="4" customWidth="1"/>
    <col min="3" max="3" width="0.85546875" style="4" customWidth="1"/>
    <col min="4" max="8" width="10.28515625" style="4" customWidth="1"/>
    <col min="9" max="16384" width="9.140625" style="4"/>
  </cols>
  <sheetData>
    <row r="1" spans="1:10" ht="19.5" customHeight="1">
      <c r="A1" s="251" t="s">
        <v>235</v>
      </c>
      <c r="B1" s="252"/>
      <c r="C1" s="252"/>
      <c r="D1" s="252"/>
      <c r="E1" s="252"/>
      <c r="F1" s="252"/>
      <c r="G1" s="252"/>
      <c r="H1" s="253"/>
    </row>
    <row r="2" spans="1:10" s="22" customFormat="1" ht="20.25" customHeight="1">
      <c r="A2" s="210" t="s">
        <v>273</v>
      </c>
      <c r="B2" s="277"/>
      <c r="C2" s="277"/>
      <c r="D2" s="277"/>
      <c r="E2" s="277"/>
      <c r="F2" s="277"/>
      <c r="G2" s="277"/>
      <c r="H2" s="278"/>
    </row>
    <row r="3" spans="1:10" s="1" customFormat="1" ht="27" customHeight="1">
      <c r="A3" s="260"/>
      <c r="B3" s="237" t="s">
        <v>34</v>
      </c>
      <c r="C3" s="117"/>
      <c r="D3" s="257" t="s">
        <v>239</v>
      </c>
      <c r="E3" s="279"/>
      <c r="F3" s="279"/>
      <c r="G3" s="280" t="s">
        <v>2</v>
      </c>
      <c r="H3" s="282" t="s">
        <v>43</v>
      </c>
    </row>
    <row r="4" spans="1:10" ht="25.5" customHeight="1">
      <c r="A4" s="261"/>
      <c r="B4" s="269"/>
      <c r="C4" s="116"/>
      <c r="D4" s="116" t="s">
        <v>236</v>
      </c>
      <c r="E4" s="116" t="s">
        <v>237</v>
      </c>
      <c r="F4" s="116" t="s">
        <v>238</v>
      </c>
      <c r="G4" s="281"/>
      <c r="H4" s="271"/>
      <c r="I4" s="44"/>
    </row>
    <row r="5" spans="1:10" ht="12.75" customHeight="1">
      <c r="A5" s="158"/>
      <c r="B5" s="97"/>
      <c r="C5" s="97"/>
      <c r="D5" s="97"/>
      <c r="E5" s="97"/>
      <c r="F5" s="97"/>
      <c r="G5" s="98"/>
      <c r="H5" s="162"/>
    </row>
    <row r="6" spans="1:10" ht="12.75" customHeight="1">
      <c r="A6" s="192" t="s">
        <v>2</v>
      </c>
      <c r="B6" s="186">
        <v>96.907698252897063</v>
      </c>
      <c r="C6" s="193"/>
      <c r="D6" s="188">
        <v>0.15837600546521649</v>
      </c>
      <c r="E6" s="186">
        <v>2.6691819404305752</v>
      </c>
      <c r="F6" s="188">
        <v>0.2647438012074313</v>
      </c>
      <c r="G6" s="194">
        <v>100</v>
      </c>
      <c r="H6" s="190">
        <v>2554.5889910000137</v>
      </c>
    </row>
    <row r="7" spans="1:10" ht="12.75" customHeight="1">
      <c r="A7" s="161"/>
      <c r="B7" s="92"/>
      <c r="C7" s="92"/>
      <c r="D7" s="92"/>
      <c r="E7" s="92"/>
      <c r="F7" s="120"/>
      <c r="G7" s="93"/>
      <c r="H7" s="163"/>
    </row>
    <row r="8" spans="1:10" ht="12.75" customHeight="1">
      <c r="A8" s="137" t="s">
        <v>278</v>
      </c>
      <c r="B8" s="92"/>
      <c r="C8" s="92"/>
      <c r="D8" s="120"/>
      <c r="E8" s="92"/>
      <c r="F8" s="120"/>
      <c r="G8" s="92"/>
      <c r="H8" s="163"/>
    </row>
    <row r="9" spans="1:10" ht="12.75" customHeight="1">
      <c r="A9" s="138">
        <v>0</v>
      </c>
      <c r="B9" s="119">
        <v>99.469444557383142</v>
      </c>
      <c r="C9" s="92"/>
      <c r="D9" s="120">
        <v>0</v>
      </c>
      <c r="E9" s="120">
        <v>0.5305554426168696</v>
      </c>
      <c r="F9" s="120">
        <v>0</v>
      </c>
      <c r="G9" s="93">
        <v>100</v>
      </c>
      <c r="H9" s="148">
        <v>519.57887499999958</v>
      </c>
    </row>
    <row r="10" spans="1:10" ht="12.75" customHeight="1">
      <c r="A10" s="138">
        <v>1</v>
      </c>
      <c r="B10" s="119">
        <v>98.766381442677741</v>
      </c>
      <c r="C10" s="92"/>
      <c r="D10" s="120">
        <v>0</v>
      </c>
      <c r="E10" s="121">
        <v>0.97898065450999372</v>
      </c>
      <c r="F10" s="120">
        <v>0.25463790281226434</v>
      </c>
      <c r="G10" s="93">
        <v>100</v>
      </c>
      <c r="H10" s="148">
        <v>538.29378299999951</v>
      </c>
    </row>
    <row r="11" spans="1:10" ht="12.75" customHeight="1">
      <c r="A11" s="138">
        <v>2</v>
      </c>
      <c r="B11" s="119">
        <v>95.956032313254795</v>
      </c>
      <c r="C11" s="92"/>
      <c r="D11" s="120">
        <v>0.26484204689965313</v>
      </c>
      <c r="E11" s="119">
        <v>3.3694404890314473</v>
      </c>
      <c r="F11" s="120">
        <v>0.40968515081410523</v>
      </c>
      <c r="G11" s="93">
        <v>100</v>
      </c>
      <c r="H11" s="148">
        <v>477.60920699999951</v>
      </c>
    </row>
    <row r="12" spans="1:10" ht="12.75" customHeight="1">
      <c r="A12" s="138">
        <v>3</v>
      </c>
      <c r="B12" s="119">
        <v>95.568386449333403</v>
      </c>
      <c r="C12" s="92"/>
      <c r="D12" s="120">
        <v>0.30468470622510863</v>
      </c>
      <c r="E12" s="119">
        <v>3.8173076999536302</v>
      </c>
      <c r="F12" s="120">
        <v>0.30962114448777139</v>
      </c>
      <c r="G12" s="93">
        <v>100</v>
      </c>
      <c r="H12" s="148">
        <v>520.63853799999981</v>
      </c>
    </row>
    <row r="13" spans="1:10" ht="12.75" customHeight="1" thickBot="1">
      <c r="A13" s="139">
        <v>4</v>
      </c>
      <c r="B13" s="142">
        <v>94.54099924146071</v>
      </c>
      <c r="C13" s="164"/>
      <c r="D13" s="141">
        <v>0.23966204265613641</v>
      </c>
      <c r="E13" s="142">
        <v>4.8534751401426357</v>
      </c>
      <c r="F13" s="141">
        <v>0.3658635757405041</v>
      </c>
      <c r="G13" s="165">
        <v>100</v>
      </c>
      <c r="H13" s="149">
        <v>498.46858799999961</v>
      </c>
    </row>
    <row r="14" spans="1:10" ht="12.75" customHeight="1">
      <c r="A14" s="216"/>
      <c r="B14" s="216"/>
      <c r="C14" s="216"/>
      <c r="D14" s="216"/>
      <c r="E14" s="216"/>
      <c r="F14" s="216"/>
      <c r="G14" s="216"/>
      <c r="H14" s="216"/>
    </row>
    <row r="15" spans="1:10" s="17" customFormat="1" ht="93" customHeight="1">
      <c r="A15" s="254" t="s">
        <v>242</v>
      </c>
      <c r="B15" s="255"/>
      <c r="C15" s="255"/>
      <c r="D15" s="255"/>
      <c r="E15" s="255"/>
      <c r="F15" s="255"/>
      <c r="G15" s="255"/>
      <c r="H15" s="256"/>
      <c r="J15" s="68"/>
    </row>
    <row r="16" spans="1:10" s="17" customFormat="1"/>
    <row r="17" s="17" customFormat="1"/>
    <row r="18" s="17" customFormat="1"/>
  </sheetData>
  <mergeCells count="9">
    <mergeCell ref="A1:H1"/>
    <mergeCell ref="A15:H15"/>
    <mergeCell ref="A2:H2"/>
    <mergeCell ref="D3:F3"/>
    <mergeCell ref="G3:G4"/>
    <mergeCell ref="H3:H4"/>
    <mergeCell ref="A14:H14"/>
    <mergeCell ref="A3:A4"/>
    <mergeCell ref="B3:B4"/>
  </mergeCells>
  <phoneticPr fontId="5" type="noConversion"/>
  <pageMargins left="0.25" right="0.25" top="0.75" bottom="0.75"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W32"/>
  <sheetViews>
    <sheetView workbookViewId="0">
      <selection activeCell="F12" sqref="F12"/>
    </sheetView>
  </sheetViews>
  <sheetFormatPr defaultRowHeight="11.25"/>
  <cols>
    <col min="1" max="1" width="20.42578125" style="4" customWidth="1"/>
    <col min="2" max="2" width="10.7109375" style="4" customWidth="1"/>
    <col min="3" max="3" width="8.140625" style="4" customWidth="1"/>
    <col min="4" max="9" width="4.7109375" style="4" customWidth="1"/>
    <col min="10" max="10" width="0.85546875" style="4" customWidth="1"/>
    <col min="11" max="16" width="4.7109375" style="4" customWidth="1"/>
    <col min="17" max="18" width="9.85546875" style="4" customWidth="1"/>
    <col min="19" max="19" width="9.140625" style="4"/>
    <col min="20" max="20" width="7.140625" style="4" customWidth="1"/>
    <col min="21" max="21" width="11.140625" style="4" customWidth="1"/>
    <col min="22" max="22" width="7.140625" style="4" customWidth="1"/>
    <col min="23" max="16384" width="9.140625" style="4"/>
  </cols>
  <sheetData>
    <row r="1" spans="1:23" ht="19.5" customHeight="1">
      <c r="A1" s="229" t="s">
        <v>230</v>
      </c>
      <c r="B1" s="230"/>
      <c r="C1" s="230"/>
      <c r="D1" s="230"/>
      <c r="E1" s="230"/>
      <c r="F1" s="230"/>
      <c r="G1" s="230"/>
      <c r="H1" s="230"/>
      <c r="I1" s="230"/>
      <c r="J1" s="230"/>
      <c r="K1" s="230"/>
      <c r="L1" s="230"/>
      <c r="M1" s="230"/>
      <c r="N1" s="230"/>
      <c r="O1" s="230"/>
      <c r="P1" s="230"/>
      <c r="Q1" s="230"/>
      <c r="R1" s="230"/>
      <c r="S1" s="230"/>
      <c r="T1" s="230"/>
      <c r="U1" s="231"/>
    </row>
    <row r="2" spans="1:23" s="22" customFormat="1" ht="12.75" customHeight="1">
      <c r="A2" s="319" t="s">
        <v>274</v>
      </c>
      <c r="B2" s="272"/>
      <c r="C2" s="272"/>
      <c r="D2" s="272"/>
      <c r="E2" s="272"/>
      <c r="F2" s="272"/>
      <c r="G2" s="272"/>
      <c r="H2" s="272"/>
      <c r="I2" s="272"/>
      <c r="J2" s="272"/>
      <c r="K2" s="272"/>
      <c r="L2" s="287"/>
      <c r="M2" s="287"/>
      <c r="N2" s="287"/>
      <c r="O2" s="287"/>
      <c r="P2" s="287"/>
      <c r="Q2" s="287"/>
      <c r="R2" s="287"/>
      <c r="S2" s="287"/>
      <c r="T2" s="287"/>
      <c r="U2" s="444"/>
    </row>
    <row r="3" spans="1:23" s="22" customFormat="1" ht="13.5" customHeight="1">
      <c r="A3" s="355"/>
      <c r="B3" s="288" t="s">
        <v>36</v>
      </c>
      <c r="C3" s="283" t="s">
        <v>93</v>
      </c>
      <c r="D3" s="283"/>
      <c r="E3" s="283"/>
      <c r="F3" s="283"/>
      <c r="G3" s="283"/>
      <c r="H3" s="283"/>
      <c r="I3" s="283"/>
      <c r="J3" s="283"/>
      <c r="K3" s="283"/>
      <c r="L3" s="283"/>
      <c r="M3" s="283"/>
      <c r="N3" s="283"/>
      <c r="O3" s="283"/>
      <c r="P3" s="283"/>
      <c r="Q3" s="283"/>
      <c r="R3" s="171"/>
      <c r="S3" s="237" t="s">
        <v>16</v>
      </c>
      <c r="T3" s="322" t="s">
        <v>2</v>
      </c>
      <c r="U3" s="445" t="s">
        <v>88</v>
      </c>
    </row>
    <row r="4" spans="1:23" s="1" customFormat="1" ht="12.75" customHeight="1">
      <c r="A4" s="352"/>
      <c r="B4" s="280"/>
      <c r="C4" s="280" t="s">
        <v>33</v>
      </c>
      <c r="D4" s="347" t="s">
        <v>95</v>
      </c>
      <c r="E4" s="284"/>
      <c r="F4" s="284"/>
      <c r="G4" s="284"/>
      <c r="H4" s="284"/>
      <c r="I4" s="284"/>
      <c r="J4" s="173"/>
      <c r="K4" s="347" t="s">
        <v>96</v>
      </c>
      <c r="L4" s="284"/>
      <c r="M4" s="284"/>
      <c r="N4" s="284"/>
      <c r="O4" s="284"/>
      <c r="P4" s="284"/>
      <c r="Q4" s="290" t="s">
        <v>44</v>
      </c>
      <c r="R4" s="441" t="s">
        <v>254</v>
      </c>
      <c r="S4" s="290"/>
      <c r="T4" s="270"/>
      <c r="U4" s="442"/>
      <c r="V4" s="9"/>
    </row>
    <row r="5" spans="1:23" s="1" customFormat="1" ht="12.75" customHeight="1">
      <c r="A5" s="352"/>
      <c r="B5" s="280"/>
      <c r="C5" s="280"/>
      <c r="D5" s="286"/>
      <c r="E5" s="286"/>
      <c r="F5" s="286"/>
      <c r="G5" s="286"/>
      <c r="H5" s="286"/>
      <c r="I5" s="286"/>
      <c r="J5" s="173"/>
      <c r="K5" s="286"/>
      <c r="L5" s="286"/>
      <c r="M5" s="286"/>
      <c r="N5" s="286"/>
      <c r="O5" s="286"/>
      <c r="P5" s="286"/>
      <c r="Q5" s="290"/>
      <c r="R5" s="441"/>
      <c r="S5" s="290"/>
      <c r="T5" s="270"/>
      <c r="U5" s="442"/>
      <c r="V5" s="9"/>
    </row>
    <row r="6" spans="1:23" ht="15" customHeight="1">
      <c r="A6" s="356"/>
      <c r="B6" s="281"/>
      <c r="C6" s="281"/>
      <c r="D6" s="174">
        <v>1</v>
      </c>
      <c r="E6" s="174">
        <v>2</v>
      </c>
      <c r="F6" s="174">
        <v>3</v>
      </c>
      <c r="G6" s="174">
        <v>4</v>
      </c>
      <c r="H6" s="174">
        <v>5</v>
      </c>
      <c r="I6" s="174">
        <v>6</v>
      </c>
      <c r="J6" s="174"/>
      <c r="K6" s="174">
        <v>1</v>
      </c>
      <c r="L6" s="174">
        <v>2</v>
      </c>
      <c r="M6" s="174">
        <v>3</v>
      </c>
      <c r="N6" s="174">
        <v>4</v>
      </c>
      <c r="O6" s="174">
        <v>5</v>
      </c>
      <c r="P6" s="174">
        <v>6</v>
      </c>
      <c r="Q6" s="258"/>
      <c r="R6" s="446"/>
      <c r="S6" s="269"/>
      <c r="T6" s="216"/>
      <c r="U6" s="447"/>
      <c r="V6" s="5"/>
      <c r="W6" s="44"/>
    </row>
    <row r="7" spans="1:23" ht="12.75" customHeight="1">
      <c r="A7" s="330"/>
      <c r="B7" s="87"/>
      <c r="C7" s="72"/>
      <c r="D7" s="58"/>
      <c r="E7" s="58"/>
      <c r="F7" s="58"/>
      <c r="G7" s="58"/>
      <c r="H7" s="58"/>
      <c r="I7" s="58"/>
      <c r="J7" s="58"/>
      <c r="K7" s="58"/>
      <c r="L7" s="58"/>
      <c r="M7" s="58"/>
      <c r="N7" s="58"/>
      <c r="O7" s="58"/>
      <c r="P7" s="58"/>
      <c r="Q7" s="87"/>
      <c r="R7" s="87"/>
      <c r="S7" s="87"/>
      <c r="T7" s="58"/>
      <c r="U7" s="331"/>
      <c r="V7" s="5"/>
    </row>
    <row r="8" spans="1:23" ht="12.75" customHeight="1">
      <c r="A8" s="308" t="s">
        <v>87</v>
      </c>
      <c r="B8" s="73"/>
      <c r="C8" s="73"/>
      <c r="D8" s="58"/>
      <c r="E8" s="58"/>
      <c r="F8" s="58"/>
      <c r="G8" s="58"/>
      <c r="H8" s="58"/>
      <c r="I8" s="58"/>
      <c r="J8" s="58"/>
      <c r="K8" s="58"/>
      <c r="L8" s="58"/>
      <c r="M8" s="58"/>
      <c r="N8" s="58"/>
      <c r="O8" s="58"/>
      <c r="P8" s="58"/>
      <c r="Q8" s="58"/>
      <c r="R8" s="58"/>
      <c r="S8" s="58"/>
      <c r="T8" s="58"/>
      <c r="U8" s="333"/>
    </row>
    <row r="9" spans="1:23" ht="12.75" customHeight="1">
      <c r="A9" s="334">
        <v>5</v>
      </c>
      <c r="B9" s="119">
        <v>35.74406486613367</v>
      </c>
      <c r="C9" s="119">
        <v>25.148546439076952</v>
      </c>
      <c r="D9" s="119">
        <v>14.518028453680879</v>
      </c>
      <c r="E9" s="119">
        <v>2.32635904326651</v>
      </c>
      <c r="F9" s="119">
        <v>0</v>
      </c>
      <c r="G9" s="119">
        <v>0</v>
      </c>
      <c r="H9" s="119">
        <v>0</v>
      </c>
      <c r="I9" s="119">
        <v>0</v>
      </c>
      <c r="J9" s="58"/>
      <c r="K9" s="119">
        <v>0</v>
      </c>
      <c r="L9" s="119">
        <v>0</v>
      </c>
      <c r="M9" s="119">
        <v>0</v>
      </c>
      <c r="N9" s="119">
        <v>0</v>
      </c>
      <c r="O9" s="119">
        <v>0</v>
      </c>
      <c r="P9" s="119">
        <v>0</v>
      </c>
      <c r="Q9" s="119">
        <v>0</v>
      </c>
      <c r="R9" s="119">
        <v>22.26300119784214</v>
      </c>
      <c r="S9" s="119">
        <v>0</v>
      </c>
      <c r="T9" s="119">
        <v>100</v>
      </c>
      <c r="U9" s="376">
        <v>462.35726299999919</v>
      </c>
    </row>
    <row r="10" spans="1:23" ht="12.75" customHeight="1">
      <c r="A10" s="334">
        <f>A9+1</f>
        <v>6</v>
      </c>
      <c r="B10" s="119">
        <v>23.172473985812005</v>
      </c>
      <c r="C10" s="119">
        <v>12.049917537273938</v>
      </c>
      <c r="D10" s="119">
        <v>19.831869564460842</v>
      </c>
      <c r="E10" s="119">
        <v>15.536673776126801</v>
      </c>
      <c r="F10" s="119">
        <v>1.1639404863922338</v>
      </c>
      <c r="G10" s="119">
        <v>0</v>
      </c>
      <c r="H10" s="119">
        <v>0</v>
      </c>
      <c r="I10" s="119">
        <v>0</v>
      </c>
      <c r="J10" s="58"/>
      <c r="K10" s="119">
        <v>0</v>
      </c>
      <c r="L10" s="119">
        <v>0</v>
      </c>
      <c r="M10" s="119">
        <v>0</v>
      </c>
      <c r="N10" s="119">
        <v>0</v>
      </c>
      <c r="O10" s="119">
        <v>0</v>
      </c>
      <c r="P10" s="119">
        <v>0</v>
      </c>
      <c r="Q10" s="119">
        <v>0</v>
      </c>
      <c r="R10" s="119">
        <v>28.245124649934215</v>
      </c>
      <c r="S10" s="119">
        <v>0</v>
      </c>
      <c r="T10" s="119">
        <v>100</v>
      </c>
      <c r="U10" s="376">
        <v>543.01685299999986</v>
      </c>
    </row>
    <row r="11" spans="1:23" ht="12.75" customHeight="1">
      <c r="A11" s="334">
        <f t="shared" ref="A11:A25" si="0">A10+1</f>
        <v>7</v>
      </c>
      <c r="B11" s="119">
        <v>20.873084793445209</v>
      </c>
      <c r="C11" s="119">
        <v>6.1239392623977897</v>
      </c>
      <c r="D11" s="119">
        <v>14.005994642291759</v>
      </c>
      <c r="E11" s="119">
        <v>21.554590079054869</v>
      </c>
      <c r="F11" s="119">
        <v>10.614797306009354</v>
      </c>
      <c r="G11" s="120">
        <v>0.8790614399242147</v>
      </c>
      <c r="H11" s="119">
        <v>0</v>
      </c>
      <c r="I11" s="119">
        <v>0</v>
      </c>
      <c r="J11" s="58"/>
      <c r="K11" s="119">
        <v>0</v>
      </c>
      <c r="L11" s="119">
        <v>0</v>
      </c>
      <c r="M11" s="119">
        <v>0</v>
      </c>
      <c r="N11" s="119">
        <v>0</v>
      </c>
      <c r="O11" s="119">
        <v>0</v>
      </c>
      <c r="P11" s="119">
        <v>0</v>
      </c>
      <c r="Q11" s="119">
        <v>0</v>
      </c>
      <c r="R11" s="119">
        <v>25.948532476876952</v>
      </c>
      <c r="S11" s="119">
        <v>0</v>
      </c>
      <c r="T11" s="119">
        <v>100</v>
      </c>
      <c r="U11" s="376">
        <v>502.78362799999923</v>
      </c>
    </row>
    <row r="12" spans="1:23" ht="12.75" customHeight="1">
      <c r="A12" s="334">
        <f t="shared" si="0"/>
        <v>8</v>
      </c>
      <c r="B12" s="119">
        <v>11.874490440989032</v>
      </c>
      <c r="C12" s="119">
        <v>2.1709791786265082</v>
      </c>
      <c r="D12" s="119">
        <v>8.1716688138255105</v>
      </c>
      <c r="E12" s="119">
        <v>20.988488941042277</v>
      </c>
      <c r="F12" s="119">
        <v>24.958508196386379</v>
      </c>
      <c r="G12" s="120">
        <v>7.9577258888736138</v>
      </c>
      <c r="H12" s="120">
        <v>0.1376167540054449</v>
      </c>
      <c r="I12" s="119">
        <v>0</v>
      </c>
      <c r="J12" s="58"/>
      <c r="K12" s="119">
        <v>0</v>
      </c>
      <c r="L12" s="119">
        <v>0</v>
      </c>
      <c r="M12" s="119">
        <v>0</v>
      </c>
      <c r="N12" s="119">
        <v>0</v>
      </c>
      <c r="O12" s="119">
        <v>0</v>
      </c>
      <c r="P12" s="119">
        <v>0</v>
      </c>
      <c r="Q12" s="119">
        <v>0</v>
      </c>
      <c r="R12" s="119">
        <v>23.740521786251382</v>
      </c>
      <c r="S12" s="119">
        <v>0</v>
      </c>
      <c r="T12" s="119">
        <v>100</v>
      </c>
      <c r="U12" s="376">
        <v>459.5763099999993</v>
      </c>
    </row>
    <row r="13" spans="1:23" ht="12.75" customHeight="1">
      <c r="A13" s="334">
        <f t="shared" si="0"/>
        <v>9</v>
      </c>
      <c r="B13" s="119">
        <v>13.712539104603685</v>
      </c>
      <c r="C13" s="119">
        <v>0</v>
      </c>
      <c r="D13" s="119">
        <v>3.7379377420774516</v>
      </c>
      <c r="E13" s="119">
        <v>17.405995358800201</v>
      </c>
      <c r="F13" s="119">
        <v>21.08631066901744</v>
      </c>
      <c r="G13" s="120">
        <v>14.444766571292458</v>
      </c>
      <c r="H13" s="120">
        <v>9.3689640942576311</v>
      </c>
      <c r="I13" s="120">
        <v>0.83394054725909506</v>
      </c>
      <c r="J13" s="58"/>
      <c r="K13" s="119">
        <v>0</v>
      </c>
      <c r="L13" s="119">
        <v>0</v>
      </c>
      <c r="M13" s="119">
        <v>0</v>
      </c>
      <c r="N13" s="119">
        <v>0</v>
      </c>
      <c r="O13" s="119">
        <v>0</v>
      </c>
      <c r="P13" s="119">
        <v>0</v>
      </c>
      <c r="Q13" s="119">
        <v>0</v>
      </c>
      <c r="R13" s="119">
        <v>19.409545912692071</v>
      </c>
      <c r="S13" s="119">
        <v>0</v>
      </c>
      <c r="T13" s="119">
        <v>100</v>
      </c>
      <c r="U13" s="376">
        <v>390.95364899999987</v>
      </c>
    </row>
    <row r="14" spans="1:23" ht="12.75" customHeight="1">
      <c r="A14" s="334">
        <f t="shared" si="0"/>
        <v>10</v>
      </c>
      <c r="B14" s="119">
        <v>13.96856327991887</v>
      </c>
      <c r="C14" s="120">
        <v>0.74213482448547152</v>
      </c>
      <c r="D14" s="119">
        <v>2.7445725881657035</v>
      </c>
      <c r="E14" s="119">
        <v>6.6251105897793483</v>
      </c>
      <c r="F14" s="119">
        <v>11.847733634221621</v>
      </c>
      <c r="G14" s="120">
        <v>16.510780400137399</v>
      </c>
      <c r="H14" s="120">
        <v>11.865615540324276</v>
      </c>
      <c r="I14" s="120">
        <v>7.4758453024496214</v>
      </c>
      <c r="J14" s="58"/>
      <c r="K14" s="119">
        <v>1.3565261690642145</v>
      </c>
      <c r="L14" s="119">
        <v>0</v>
      </c>
      <c r="M14" s="119">
        <v>0</v>
      </c>
      <c r="N14" s="119">
        <v>0</v>
      </c>
      <c r="O14" s="119">
        <v>0</v>
      </c>
      <c r="P14" s="119">
        <v>0</v>
      </c>
      <c r="Q14" s="119">
        <v>0</v>
      </c>
      <c r="R14" s="119">
        <v>26.863117671453594</v>
      </c>
      <c r="S14" s="119">
        <v>0</v>
      </c>
      <c r="T14" s="119">
        <v>100</v>
      </c>
      <c r="U14" s="376">
        <v>502.5023589999995</v>
      </c>
    </row>
    <row r="15" spans="1:23" ht="12.75" customHeight="1">
      <c r="A15" s="334">
        <f t="shared" si="0"/>
        <v>11</v>
      </c>
      <c r="B15" s="119">
        <v>17.088193891978872</v>
      </c>
      <c r="C15" s="120">
        <v>0.32174562534088874</v>
      </c>
      <c r="D15" s="119">
        <v>1.5805500067743408</v>
      </c>
      <c r="E15" s="119">
        <v>5.1487085332342168</v>
      </c>
      <c r="F15" s="119">
        <v>8.4218352550451634</v>
      </c>
      <c r="G15" s="120">
        <v>11.833694862967322</v>
      </c>
      <c r="H15" s="120">
        <v>11.488831027163382</v>
      </c>
      <c r="I15" s="120">
        <v>11.957192088962712</v>
      </c>
      <c r="J15" s="58"/>
      <c r="K15" s="119">
        <v>8.2658361443941608</v>
      </c>
      <c r="L15" s="119">
        <v>5.8491962855783131</v>
      </c>
      <c r="M15" s="119">
        <v>0</v>
      </c>
      <c r="N15" s="119">
        <v>0</v>
      </c>
      <c r="O15" s="119">
        <v>0</v>
      </c>
      <c r="P15" s="119">
        <v>0</v>
      </c>
      <c r="Q15" s="119">
        <v>0</v>
      </c>
      <c r="R15" s="119">
        <v>18.044216278560821</v>
      </c>
      <c r="S15" s="119">
        <v>0</v>
      </c>
      <c r="T15" s="119">
        <v>100</v>
      </c>
      <c r="U15" s="376">
        <v>287.85099999999949</v>
      </c>
    </row>
    <row r="16" spans="1:23" ht="12.75" customHeight="1">
      <c r="A16" s="334">
        <f t="shared" si="0"/>
        <v>12</v>
      </c>
      <c r="B16" s="119">
        <v>13.940766785227979</v>
      </c>
      <c r="C16" s="119">
        <v>0</v>
      </c>
      <c r="D16" s="120">
        <v>0.24765241827537487</v>
      </c>
      <c r="E16" s="119">
        <v>2.0651349835293451</v>
      </c>
      <c r="F16" s="119">
        <v>5.1632791569436121</v>
      </c>
      <c r="G16" s="119">
        <v>9.9721391817561518</v>
      </c>
      <c r="H16" s="119">
        <v>10.322455180040583</v>
      </c>
      <c r="I16" s="120">
        <v>13.384942183922815</v>
      </c>
      <c r="J16" s="58"/>
      <c r="K16" s="119">
        <v>10.927658899036476</v>
      </c>
      <c r="L16" s="119">
        <v>12.253551655704321</v>
      </c>
      <c r="M16" s="119">
        <v>1.6861549606281083</v>
      </c>
      <c r="N16" s="119">
        <v>0</v>
      </c>
      <c r="O16" s="119">
        <v>0</v>
      </c>
      <c r="P16" s="119">
        <v>0</v>
      </c>
      <c r="Q16" s="119">
        <v>0</v>
      </c>
      <c r="R16" s="119">
        <v>20.036264594935389</v>
      </c>
      <c r="S16" s="119">
        <v>0</v>
      </c>
      <c r="T16" s="119">
        <v>100</v>
      </c>
      <c r="U16" s="376">
        <v>428.23365399999943</v>
      </c>
    </row>
    <row r="17" spans="1:23" ht="12.75" customHeight="1">
      <c r="A17" s="334">
        <f t="shared" si="0"/>
        <v>13</v>
      </c>
      <c r="B17" s="119">
        <v>16.098374027967907</v>
      </c>
      <c r="C17" s="119">
        <v>0</v>
      </c>
      <c r="D17" s="119">
        <v>0</v>
      </c>
      <c r="E17" s="119">
        <v>0</v>
      </c>
      <c r="F17" s="119">
        <v>2.3988063701168292</v>
      </c>
      <c r="G17" s="119">
        <v>5.1744081626971532</v>
      </c>
      <c r="H17" s="119">
        <v>7.2604169800867426</v>
      </c>
      <c r="I17" s="120">
        <v>10.26496715746044</v>
      </c>
      <c r="J17" s="58"/>
      <c r="K17" s="119">
        <v>11.058703331464102</v>
      </c>
      <c r="L17" s="119">
        <v>11.163361499775835</v>
      </c>
      <c r="M17" s="119">
        <v>12.514465387405869</v>
      </c>
      <c r="N17" s="119">
        <v>1.0139842549303197</v>
      </c>
      <c r="O17" s="120">
        <v>0.36451375263575841</v>
      </c>
      <c r="P17" s="119">
        <v>0</v>
      </c>
      <c r="Q17" s="119">
        <v>0</v>
      </c>
      <c r="R17" s="119">
        <v>22.403781060127827</v>
      </c>
      <c r="S17" s="120">
        <v>0.28421801533119773</v>
      </c>
      <c r="T17" s="119">
        <v>100</v>
      </c>
      <c r="U17" s="376">
        <v>354.38992100000013</v>
      </c>
    </row>
    <row r="18" spans="1:23" ht="12.75" customHeight="1">
      <c r="A18" s="334">
        <f t="shared" si="0"/>
        <v>14</v>
      </c>
      <c r="B18" s="119">
        <v>22.75907632647732</v>
      </c>
      <c r="C18" s="119">
        <v>0</v>
      </c>
      <c r="D18" s="119">
        <v>0</v>
      </c>
      <c r="E18" s="120">
        <v>0.4844207128361262</v>
      </c>
      <c r="F18" s="119">
        <v>1.3993643087394436</v>
      </c>
      <c r="G18" s="119">
        <v>1.7171805175084438</v>
      </c>
      <c r="H18" s="119">
        <v>2.4939140416750449</v>
      </c>
      <c r="I18" s="120">
        <v>6.6784846633481818</v>
      </c>
      <c r="J18" s="58"/>
      <c r="K18" s="119">
        <v>8.56099742748418</v>
      </c>
      <c r="L18" s="119">
        <v>16.10701455706802</v>
      </c>
      <c r="M18" s="119">
        <v>12.511244737866283</v>
      </c>
      <c r="N18" s="119">
        <v>5.2399086135787289</v>
      </c>
      <c r="O18" s="119">
        <v>3.7886828002224053</v>
      </c>
      <c r="P18" s="120">
        <v>0.55794031262322397</v>
      </c>
      <c r="Q18" s="119">
        <v>0</v>
      </c>
      <c r="R18" s="119">
        <v>17.701770980572796</v>
      </c>
      <c r="S18" s="120">
        <v>0</v>
      </c>
      <c r="T18" s="119">
        <v>100</v>
      </c>
      <c r="U18" s="376">
        <v>336.48850199999941</v>
      </c>
    </row>
    <row r="19" spans="1:23" ht="12.75" customHeight="1">
      <c r="A19" s="334">
        <f t="shared" si="0"/>
        <v>15</v>
      </c>
      <c r="B19" s="119">
        <v>27.594823911942711</v>
      </c>
      <c r="C19" s="119">
        <v>0</v>
      </c>
      <c r="D19" s="119">
        <v>0</v>
      </c>
      <c r="E19" s="120">
        <v>0.20373976265068403</v>
      </c>
      <c r="F19" s="120">
        <v>0.66093158369030736</v>
      </c>
      <c r="G19" s="120">
        <v>0.62448317833286049</v>
      </c>
      <c r="H19" s="119">
        <v>1.1901219395835156</v>
      </c>
      <c r="I19" s="120">
        <v>5.1423143845724573</v>
      </c>
      <c r="J19" s="58"/>
      <c r="K19" s="119">
        <v>2.5722790623560874</v>
      </c>
      <c r="L19" s="119">
        <v>9.1336539615298822</v>
      </c>
      <c r="M19" s="119">
        <v>14.005770566122605</v>
      </c>
      <c r="N19" s="119">
        <v>12.432720075254128</v>
      </c>
      <c r="O19" s="119">
        <v>5.3977942369842049</v>
      </c>
      <c r="P19" s="119">
        <v>3.5791329311718885</v>
      </c>
      <c r="Q19" s="119">
        <v>0</v>
      </c>
      <c r="R19" s="119">
        <v>17.462234405808864</v>
      </c>
      <c r="S19" s="119">
        <v>0</v>
      </c>
      <c r="T19" s="119">
        <v>100</v>
      </c>
      <c r="U19" s="376">
        <v>333.41650699999934</v>
      </c>
    </row>
    <row r="20" spans="1:23" ht="12.75" customHeight="1">
      <c r="A20" s="334">
        <f t="shared" si="0"/>
        <v>16</v>
      </c>
      <c r="B20" s="119">
        <v>25.201236840615948</v>
      </c>
      <c r="C20" s="119">
        <v>0</v>
      </c>
      <c r="D20" s="119">
        <v>0</v>
      </c>
      <c r="E20" s="120">
        <v>0.52309246059012759</v>
      </c>
      <c r="F20" s="119">
        <v>0</v>
      </c>
      <c r="G20" s="120">
        <v>0.66668367047022792</v>
      </c>
      <c r="H20" s="119">
        <v>1.1471305917290799</v>
      </c>
      <c r="I20" s="120">
        <v>3.4054797420661664</v>
      </c>
      <c r="J20" s="58"/>
      <c r="K20" s="119">
        <v>2.1618184845429411</v>
      </c>
      <c r="L20" s="119">
        <v>6.228413552790407</v>
      </c>
      <c r="M20" s="119">
        <v>9.785927002671313</v>
      </c>
      <c r="N20" s="119">
        <v>17.294182258078113</v>
      </c>
      <c r="O20" s="119">
        <v>13.067248911929896</v>
      </c>
      <c r="P20" s="119">
        <v>7.9100951253342711</v>
      </c>
      <c r="Q20" s="120">
        <v>0.28281733175073898</v>
      </c>
      <c r="R20" s="119">
        <v>12.325874027430787</v>
      </c>
      <c r="S20" s="119">
        <v>0</v>
      </c>
      <c r="T20" s="119">
        <v>100</v>
      </c>
      <c r="U20" s="376">
        <v>228.38027499999998</v>
      </c>
    </row>
    <row r="21" spans="1:23" ht="12.75" customHeight="1">
      <c r="A21" s="334">
        <f t="shared" si="0"/>
        <v>17</v>
      </c>
      <c r="B21" s="119">
        <v>40.463768064466734</v>
      </c>
      <c r="C21" s="119">
        <v>0</v>
      </c>
      <c r="D21" s="119">
        <v>0</v>
      </c>
      <c r="E21" s="120">
        <v>0.56874411155138838</v>
      </c>
      <c r="F21" s="119">
        <v>0</v>
      </c>
      <c r="G21" s="120">
        <v>0.61485939611972662</v>
      </c>
      <c r="H21" s="120">
        <v>0.43353512622262541</v>
      </c>
      <c r="I21" s="120">
        <v>0.49522272165878573</v>
      </c>
      <c r="J21" s="58"/>
      <c r="K21" s="120">
        <v>0.47651354241471178</v>
      </c>
      <c r="L21" s="119">
        <v>2.193407495181019</v>
      </c>
      <c r="M21" s="119">
        <v>4.0278531007692893</v>
      </c>
      <c r="N21" s="119">
        <v>11.489830615041182</v>
      </c>
      <c r="O21" s="119">
        <v>10.249521572594448</v>
      </c>
      <c r="P21" s="119">
        <v>16.065495454895572</v>
      </c>
      <c r="Q21" s="120">
        <v>0.77306253949171078</v>
      </c>
      <c r="R21" s="119">
        <v>12.148186259592887</v>
      </c>
      <c r="S21" s="119">
        <v>0</v>
      </c>
      <c r="T21" s="119">
        <v>100</v>
      </c>
      <c r="U21" s="376">
        <v>241.0046929999998</v>
      </c>
    </row>
    <row r="22" spans="1:23" ht="12.75" customHeight="1">
      <c r="A22" s="334">
        <f t="shared" si="0"/>
        <v>18</v>
      </c>
      <c r="B22" s="119">
        <v>55.280895060216075</v>
      </c>
      <c r="C22" s="119">
        <v>0</v>
      </c>
      <c r="D22" s="119">
        <v>0</v>
      </c>
      <c r="E22" s="119">
        <v>0</v>
      </c>
      <c r="F22" s="119">
        <v>0</v>
      </c>
      <c r="G22" s="120">
        <v>0.49675373612333801</v>
      </c>
      <c r="H22" s="120">
        <v>0.43446408428573335</v>
      </c>
      <c r="I22" s="120">
        <v>0</v>
      </c>
      <c r="J22" s="58"/>
      <c r="K22" s="120">
        <v>0</v>
      </c>
      <c r="L22" s="119">
        <v>1.8061254629019319</v>
      </c>
      <c r="M22" s="119">
        <v>3.4556947428498583</v>
      </c>
      <c r="N22" s="119">
        <v>3.4948020824071011</v>
      </c>
      <c r="O22" s="119">
        <v>5.6504506660468694</v>
      </c>
      <c r="P22" s="119">
        <v>16.344651205061112</v>
      </c>
      <c r="Q22" s="119">
        <v>1.5404409701510997</v>
      </c>
      <c r="R22" s="119">
        <v>11.495721989956959</v>
      </c>
      <c r="S22" s="119">
        <v>0</v>
      </c>
      <c r="T22" s="119">
        <v>100</v>
      </c>
      <c r="U22" s="376">
        <v>240.48938399999977</v>
      </c>
    </row>
    <row r="23" spans="1:23" ht="12.75" customHeight="1">
      <c r="A23" s="334">
        <f t="shared" si="0"/>
        <v>19</v>
      </c>
      <c r="B23" s="119">
        <v>54.356029488223946</v>
      </c>
      <c r="C23" s="119">
        <v>0</v>
      </c>
      <c r="D23" s="119">
        <v>0</v>
      </c>
      <c r="E23" s="119">
        <v>0</v>
      </c>
      <c r="F23" s="119">
        <v>0</v>
      </c>
      <c r="G23" s="120">
        <v>0</v>
      </c>
      <c r="H23" s="120">
        <v>0.36489971391659459</v>
      </c>
      <c r="I23" s="120">
        <v>0.91688926907829649</v>
      </c>
      <c r="J23" s="58"/>
      <c r="K23" s="120">
        <v>0.51526524787296768</v>
      </c>
      <c r="L23" s="120">
        <v>0.86564637306670922</v>
      </c>
      <c r="M23" s="120">
        <v>0.9068671255599996</v>
      </c>
      <c r="N23" s="119">
        <v>3.9582537609409316</v>
      </c>
      <c r="O23" s="119">
        <v>4.3650885846438943</v>
      </c>
      <c r="P23" s="119">
        <v>16.360259128768512</v>
      </c>
      <c r="Q23" s="119">
        <v>6.8405074055373172</v>
      </c>
      <c r="R23" s="119">
        <v>10.550293902390797</v>
      </c>
      <c r="S23" s="119">
        <v>0</v>
      </c>
      <c r="T23" s="119">
        <v>100</v>
      </c>
      <c r="U23" s="376">
        <v>179.74198800000005</v>
      </c>
    </row>
    <row r="24" spans="1:23" ht="12.75" customHeight="1">
      <c r="A24" s="334">
        <f t="shared" si="0"/>
        <v>20</v>
      </c>
      <c r="B24" s="119">
        <v>77.59511011372436</v>
      </c>
      <c r="C24" s="119">
        <v>0</v>
      </c>
      <c r="D24" s="119">
        <v>0</v>
      </c>
      <c r="E24" s="119">
        <v>0</v>
      </c>
      <c r="F24" s="119">
        <v>0</v>
      </c>
      <c r="G24" s="119">
        <v>0</v>
      </c>
      <c r="H24" s="120">
        <v>0.433059291493125</v>
      </c>
      <c r="I24" s="120">
        <v>0.79230308388749771</v>
      </c>
      <c r="J24" s="58"/>
      <c r="K24" s="120">
        <v>0</v>
      </c>
      <c r="L24" s="120">
        <v>0.87071724338897605</v>
      </c>
      <c r="M24" s="120">
        <v>1.5146446021292566</v>
      </c>
      <c r="N24" s="119">
        <v>1.4336709426937917</v>
      </c>
      <c r="O24" s="119">
        <v>1.1375866673849351</v>
      </c>
      <c r="P24" s="119">
        <v>2.8937497547632982</v>
      </c>
      <c r="Q24" s="119">
        <v>4.2735314912609184</v>
      </c>
      <c r="R24" s="119">
        <v>9.0556268092737824</v>
      </c>
      <c r="S24" s="119">
        <v>0</v>
      </c>
      <c r="T24" s="119">
        <v>100</v>
      </c>
      <c r="U24" s="376">
        <v>350.73257399999994</v>
      </c>
    </row>
    <row r="25" spans="1:23" ht="12.75" customHeight="1">
      <c r="A25" s="334">
        <f t="shared" si="0"/>
        <v>21</v>
      </c>
      <c r="B25" s="119">
        <v>68.070000817124765</v>
      </c>
      <c r="C25" s="119">
        <v>0</v>
      </c>
      <c r="D25" s="119">
        <v>0</v>
      </c>
      <c r="E25" s="119">
        <v>0</v>
      </c>
      <c r="F25" s="119">
        <v>0</v>
      </c>
      <c r="G25" s="119">
        <v>0</v>
      </c>
      <c r="H25" s="119">
        <v>0</v>
      </c>
      <c r="I25" s="120">
        <v>0</v>
      </c>
      <c r="J25" s="58"/>
      <c r="K25" s="120">
        <v>1.9352455374080202</v>
      </c>
      <c r="L25" s="120">
        <v>0.88274635427065329</v>
      </c>
      <c r="M25" s="119">
        <v>1.629836466107133</v>
      </c>
      <c r="N25" s="119">
        <v>0</v>
      </c>
      <c r="O25" s="119">
        <v>0</v>
      </c>
      <c r="P25" s="119">
        <v>9.8541746386686899</v>
      </c>
      <c r="Q25" s="119">
        <v>15.041156332643874</v>
      </c>
      <c r="R25" s="119">
        <v>2.5868398537768957</v>
      </c>
      <c r="S25" s="119">
        <v>0</v>
      </c>
      <c r="T25" s="119">
        <v>100</v>
      </c>
      <c r="U25" s="376">
        <v>104.91666099999996</v>
      </c>
    </row>
    <row r="26" spans="1:23" ht="12.75" customHeight="1">
      <c r="A26" s="334">
        <v>22</v>
      </c>
      <c r="B26" s="119">
        <v>68.726772972491148</v>
      </c>
      <c r="C26" s="119">
        <v>0</v>
      </c>
      <c r="D26" s="119">
        <v>0</v>
      </c>
      <c r="E26" s="119">
        <v>0</v>
      </c>
      <c r="F26" s="119">
        <v>0</v>
      </c>
      <c r="G26" s="119">
        <v>0</v>
      </c>
      <c r="H26" s="119">
        <v>0</v>
      </c>
      <c r="I26" s="120">
        <v>0.83683301450282832</v>
      </c>
      <c r="J26" s="58"/>
      <c r="K26" s="120">
        <v>0</v>
      </c>
      <c r="L26" s="120">
        <v>0.50958596534741762</v>
      </c>
      <c r="M26" s="120">
        <v>0.67992655956796644</v>
      </c>
      <c r="N26" s="119">
        <v>2.8766183404724672</v>
      </c>
      <c r="O26" s="119">
        <v>2.2792717478109585</v>
      </c>
      <c r="P26" s="119">
        <v>9.7971116720540223</v>
      </c>
      <c r="Q26" s="119">
        <v>7.27665085178133</v>
      </c>
      <c r="R26" s="119">
        <v>7.0172288759719024</v>
      </c>
      <c r="S26" s="119">
        <v>0</v>
      </c>
      <c r="T26" s="119">
        <v>100</v>
      </c>
      <c r="U26" s="376">
        <v>141.66147599999994</v>
      </c>
    </row>
    <row r="27" spans="1:23" ht="12.75" customHeight="1">
      <c r="A27" s="334">
        <v>23</v>
      </c>
      <c r="B27" s="119">
        <v>73.968165850931896</v>
      </c>
      <c r="C27" s="119">
        <v>0</v>
      </c>
      <c r="D27" s="119">
        <v>0</v>
      </c>
      <c r="E27" s="119">
        <v>0</v>
      </c>
      <c r="F27" s="119">
        <v>0</v>
      </c>
      <c r="G27" s="119">
        <v>0</v>
      </c>
      <c r="H27" s="119">
        <v>0</v>
      </c>
      <c r="I27" s="120">
        <v>0.92129922766195971</v>
      </c>
      <c r="J27" s="58"/>
      <c r="K27" s="120">
        <v>0</v>
      </c>
      <c r="L27" s="119">
        <v>0</v>
      </c>
      <c r="M27" s="120">
        <v>0</v>
      </c>
      <c r="N27" s="119">
        <v>1.2412991345479918</v>
      </c>
      <c r="O27" s="120">
        <v>0.56952858796335526</v>
      </c>
      <c r="P27" s="119">
        <v>4.0273078579159876</v>
      </c>
      <c r="Q27" s="119">
        <v>14.320916832578837</v>
      </c>
      <c r="R27" s="119">
        <v>4.9514825084000114</v>
      </c>
      <c r="S27" s="119">
        <v>0</v>
      </c>
      <c r="T27" s="119">
        <v>100</v>
      </c>
      <c r="U27" s="376">
        <v>113.409408</v>
      </c>
    </row>
    <row r="28" spans="1:23" ht="12.75" customHeight="1">
      <c r="A28" s="443" t="s">
        <v>245</v>
      </c>
      <c r="B28" s="119">
        <v>79.484920563564756</v>
      </c>
      <c r="C28" s="119">
        <v>0</v>
      </c>
      <c r="D28" s="119">
        <v>0</v>
      </c>
      <c r="E28" s="119">
        <v>0</v>
      </c>
      <c r="F28" s="119">
        <v>0</v>
      </c>
      <c r="G28" s="119">
        <v>0</v>
      </c>
      <c r="H28" s="119">
        <v>0</v>
      </c>
      <c r="I28" s="120">
        <v>0</v>
      </c>
      <c r="J28" s="58"/>
      <c r="K28" s="120">
        <v>0</v>
      </c>
      <c r="L28" s="119">
        <v>0</v>
      </c>
      <c r="M28" s="119">
        <v>0</v>
      </c>
      <c r="N28" s="119">
        <v>0</v>
      </c>
      <c r="O28" s="119">
        <v>0</v>
      </c>
      <c r="P28" s="119">
        <v>1.0573821644117187</v>
      </c>
      <c r="Q28" s="119">
        <v>11.045315883352284</v>
      </c>
      <c r="R28" s="119">
        <v>8.4123813886712533</v>
      </c>
      <c r="S28" s="119">
        <v>0</v>
      </c>
      <c r="T28" s="119">
        <v>100</v>
      </c>
      <c r="U28" s="376">
        <v>98.099819999999994</v>
      </c>
    </row>
    <row r="29" spans="1:23" ht="12.75" customHeight="1">
      <c r="A29" s="319" t="s">
        <v>246</v>
      </c>
      <c r="B29" s="448"/>
      <c r="C29" s="448"/>
      <c r="D29" s="448"/>
      <c r="E29" s="448"/>
      <c r="F29" s="448"/>
      <c r="G29" s="448"/>
      <c r="H29" s="448"/>
      <c r="I29" s="448"/>
      <c r="J29" s="448"/>
      <c r="K29" s="448"/>
      <c r="L29" s="448"/>
      <c r="M29" s="448"/>
      <c r="N29" s="448"/>
      <c r="O29" s="448"/>
      <c r="P29" s="448"/>
      <c r="Q29" s="448"/>
      <c r="R29" s="448"/>
      <c r="S29" s="448"/>
      <c r="T29" s="448"/>
      <c r="U29" s="449"/>
    </row>
    <row r="30" spans="1:23" ht="12.75" customHeight="1">
      <c r="A30" s="257"/>
      <c r="B30" s="257"/>
      <c r="C30" s="257"/>
      <c r="D30" s="257"/>
      <c r="E30" s="257"/>
      <c r="F30" s="257"/>
      <c r="G30" s="257"/>
      <c r="H30" s="257"/>
      <c r="I30" s="257"/>
      <c r="J30" s="257"/>
      <c r="K30" s="257"/>
      <c r="L30" s="257"/>
      <c r="M30" s="257"/>
      <c r="N30" s="257"/>
      <c r="O30" s="257"/>
      <c r="P30" s="257"/>
      <c r="Q30" s="257"/>
      <c r="R30" s="257"/>
      <c r="S30" s="257"/>
      <c r="T30" s="257"/>
      <c r="U30" s="257"/>
    </row>
    <row r="31" spans="1:23" s="17" customFormat="1" ht="60" customHeight="1">
      <c r="A31" s="254" t="s">
        <v>181</v>
      </c>
      <c r="B31" s="289"/>
      <c r="C31" s="255"/>
      <c r="D31" s="255"/>
      <c r="E31" s="255"/>
      <c r="F31" s="255"/>
      <c r="G31" s="255"/>
      <c r="H31" s="255"/>
      <c r="I31" s="255"/>
      <c r="J31" s="255"/>
      <c r="K31" s="255"/>
      <c r="L31" s="255"/>
      <c r="M31" s="255"/>
      <c r="N31" s="255"/>
      <c r="O31" s="255"/>
      <c r="P31" s="255"/>
      <c r="Q31" s="255"/>
      <c r="R31" s="255"/>
      <c r="S31" s="255"/>
      <c r="T31" s="255"/>
      <c r="U31" s="256"/>
      <c r="W31" s="68"/>
    </row>
    <row r="32" spans="1:23">
      <c r="A32" s="2"/>
      <c r="B32" s="2"/>
      <c r="C32" s="2"/>
    </row>
  </sheetData>
  <mergeCells count="16">
    <mergeCell ref="A30:U30"/>
    <mergeCell ref="A31:U31"/>
    <mergeCell ref="Q4:Q6"/>
    <mergeCell ref="T3:T6"/>
    <mergeCell ref="A3:A6"/>
    <mergeCell ref="A29:U29"/>
    <mergeCell ref="R4:R6"/>
    <mergeCell ref="A1:U1"/>
    <mergeCell ref="C4:C6"/>
    <mergeCell ref="C3:Q3"/>
    <mergeCell ref="U3:U6"/>
    <mergeCell ref="D4:I5"/>
    <mergeCell ref="K4:P5"/>
    <mergeCell ref="A2:U2"/>
    <mergeCell ref="S3:S6"/>
    <mergeCell ref="B3:B6"/>
  </mergeCells>
  <phoneticPr fontId="5" type="noConversion"/>
  <pageMargins left="0.25" right="0.25" top="0.75" bottom="0.75" header="0.3" footer="0.3"/>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Q24"/>
  <sheetViews>
    <sheetView workbookViewId="0">
      <selection activeCell="H11" sqref="H11"/>
    </sheetView>
  </sheetViews>
  <sheetFormatPr defaultRowHeight="12.75"/>
  <cols>
    <col min="1" max="1" width="9.28515625" style="3" customWidth="1"/>
    <col min="2" max="2" width="8" customWidth="1"/>
    <col min="3" max="3" width="8.42578125" customWidth="1"/>
    <col min="4" max="4" width="7.28515625" customWidth="1"/>
    <col min="5" max="5" width="0.85546875" customWidth="1"/>
    <col min="6" max="6" width="8.140625" customWidth="1"/>
    <col min="7" max="7" width="8.5703125" customWidth="1"/>
    <col min="8" max="8" width="8" customWidth="1"/>
    <col min="9" max="9" width="0.85546875" customWidth="1"/>
    <col min="10" max="10" width="8.140625" customWidth="1"/>
    <col min="11" max="11" width="8.5703125" customWidth="1"/>
    <col min="12" max="12" width="7.28515625" customWidth="1"/>
    <col min="13" max="13" width="0.85546875" customWidth="1"/>
    <col min="14" max="14" width="7.85546875" customWidth="1"/>
  </cols>
  <sheetData>
    <row r="1" spans="1:17" ht="19.5" customHeight="1">
      <c r="A1" s="229" t="s">
        <v>231</v>
      </c>
      <c r="B1" s="230"/>
      <c r="C1" s="230"/>
      <c r="D1" s="230"/>
      <c r="E1" s="230"/>
      <c r="F1" s="230"/>
      <c r="G1" s="230"/>
      <c r="H1" s="230"/>
      <c r="I1" s="230"/>
      <c r="J1" s="230"/>
      <c r="K1" s="230"/>
      <c r="L1" s="230"/>
      <c r="M1" s="230"/>
      <c r="N1" s="231"/>
    </row>
    <row r="2" spans="1:17" s="19" customFormat="1" ht="25.5" customHeight="1">
      <c r="A2" s="339" t="s">
        <v>275</v>
      </c>
      <c r="B2" s="291"/>
      <c r="C2" s="291"/>
      <c r="D2" s="291"/>
      <c r="E2" s="291"/>
      <c r="F2" s="291"/>
      <c r="G2" s="291"/>
      <c r="H2" s="291"/>
      <c r="I2" s="291"/>
      <c r="J2" s="291"/>
      <c r="K2" s="291"/>
      <c r="L2" s="291"/>
      <c r="M2" s="291"/>
      <c r="N2" s="452"/>
    </row>
    <row r="3" spans="1:17" s="4" customFormat="1" ht="13.5" customHeight="1">
      <c r="A3" s="293"/>
      <c r="B3" s="235" t="s">
        <v>21</v>
      </c>
      <c r="C3" s="235"/>
      <c r="D3" s="235"/>
      <c r="E3" s="176"/>
      <c r="F3" s="235" t="s">
        <v>22</v>
      </c>
      <c r="G3" s="235"/>
      <c r="H3" s="235"/>
      <c r="I3" s="111"/>
      <c r="J3" s="235" t="s">
        <v>115</v>
      </c>
      <c r="K3" s="235"/>
      <c r="L3" s="235"/>
      <c r="M3" s="453"/>
      <c r="N3" s="348" t="s">
        <v>14</v>
      </c>
      <c r="O3" s="5"/>
      <c r="P3" s="5"/>
      <c r="Q3" s="5"/>
    </row>
    <row r="4" spans="1:17" s="1" customFormat="1" ht="25.5" customHeight="1">
      <c r="A4" s="294"/>
      <c r="B4" s="178" t="s">
        <v>195</v>
      </c>
      <c r="C4" s="178" t="s">
        <v>196</v>
      </c>
      <c r="D4" s="178" t="s">
        <v>99</v>
      </c>
      <c r="E4" s="180"/>
      <c r="F4" s="178" t="s">
        <v>195</v>
      </c>
      <c r="G4" s="178" t="s">
        <v>196</v>
      </c>
      <c r="H4" s="180" t="s">
        <v>20</v>
      </c>
      <c r="I4" s="180"/>
      <c r="J4" s="178" t="s">
        <v>195</v>
      </c>
      <c r="K4" s="178" t="s">
        <v>196</v>
      </c>
      <c r="L4" s="180" t="s">
        <v>20</v>
      </c>
      <c r="M4" s="180"/>
      <c r="N4" s="350"/>
      <c r="O4" s="100"/>
      <c r="P4" s="8"/>
      <c r="Q4" s="9"/>
    </row>
    <row r="5" spans="1:17" s="1" customFormat="1" ht="12.75" customHeight="1">
      <c r="A5" s="330"/>
      <c r="B5" s="76"/>
      <c r="C5" s="76"/>
      <c r="D5" s="76"/>
      <c r="E5" s="76"/>
      <c r="F5" s="76"/>
      <c r="G5" s="76"/>
      <c r="H5" s="76"/>
      <c r="I5" s="76"/>
      <c r="J5" s="76"/>
      <c r="K5" s="76"/>
      <c r="L5" s="76"/>
      <c r="M5" s="76"/>
      <c r="N5" s="353"/>
      <c r="O5" s="8"/>
      <c r="P5" s="8"/>
      <c r="Q5" s="9"/>
    </row>
    <row r="6" spans="1:17">
      <c r="A6" s="330" t="s">
        <v>2</v>
      </c>
      <c r="B6" s="182">
        <v>4974.8417220000138</v>
      </c>
      <c r="C6" s="182">
        <v>4737.4720910000005</v>
      </c>
      <c r="D6" s="195">
        <v>1.0501047027698496</v>
      </c>
      <c r="E6" s="88"/>
      <c r="F6" s="182">
        <v>3836.9308900000033</v>
      </c>
      <c r="G6" s="182">
        <v>3774.9227060000048</v>
      </c>
      <c r="H6" s="195">
        <v>1.0164263453398503</v>
      </c>
      <c r="I6" s="88"/>
      <c r="J6" s="182">
        <v>1137.9108319999996</v>
      </c>
      <c r="K6" s="182">
        <v>962.54938500000139</v>
      </c>
      <c r="L6" s="195">
        <v>1.1821843634547622</v>
      </c>
      <c r="M6" s="88"/>
      <c r="N6" s="389">
        <v>2500.0006740000176</v>
      </c>
    </row>
    <row r="7" spans="1:17">
      <c r="A7" s="337"/>
      <c r="B7" s="58"/>
      <c r="C7" s="58"/>
      <c r="D7" s="58"/>
      <c r="E7" s="58"/>
      <c r="F7" s="58"/>
      <c r="G7" s="58"/>
      <c r="H7" s="58"/>
      <c r="I7" s="58"/>
      <c r="J7" s="58"/>
      <c r="K7" s="58"/>
      <c r="L7" s="58"/>
      <c r="M7" s="58"/>
      <c r="N7" s="333"/>
    </row>
    <row r="8" spans="1:17">
      <c r="A8" s="308" t="s">
        <v>278</v>
      </c>
      <c r="B8" s="58"/>
      <c r="C8" s="58"/>
      <c r="D8" s="58"/>
      <c r="E8" s="58"/>
      <c r="F8" s="58"/>
      <c r="G8" s="58"/>
      <c r="H8" s="58"/>
      <c r="I8" s="58"/>
      <c r="J8" s="58"/>
      <c r="K8" s="58"/>
      <c r="L8" s="58"/>
      <c r="M8" s="58"/>
      <c r="N8" s="333"/>
    </row>
    <row r="9" spans="1:17">
      <c r="A9" s="332" t="s">
        <v>7</v>
      </c>
      <c r="B9" s="118">
        <v>84.912897999999984</v>
      </c>
      <c r="C9" s="118">
        <v>77.17497699999997</v>
      </c>
      <c r="D9" s="170">
        <v>1.1002646362952595</v>
      </c>
      <c r="E9" s="58"/>
      <c r="F9" s="118">
        <v>64.932312000000024</v>
      </c>
      <c r="G9" s="118">
        <v>65.48106199999998</v>
      </c>
      <c r="H9" s="145">
        <v>0.99161971441452867</v>
      </c>
      <c r="I9" s="58"/>
      <c r="J9" s="118">
        <v>19.980586000000002</v>
      </c>
      <c r="K9" s="118">
        <v>11.693915000000001</v>
      </c>
      <c r="L9" s="170">
        <v>1.7086310273334466</v>
      </c>
      <c r="M9" s="58"/>
      <c r="N9" s="376">
        <v>585.69041099999959</v>
      </c>
      <c r="Q9" s="31"/>
    </row>
    <row r="10" spans="1:17">
      <c r="A10" s="332" t="s">
        <v>8</v>
      </c>
      <c r="B10" s="118">
        <v>418.51685500000002</v>
      </c>
      <c r="C10" s="118">
        <v>402.51876599999991</v>
      </c>
      <c r="D10" s="170">
        <v>1.0397449519161055</v>
      </c>
      <c r="E10" s="58"/>
      <c r="F10" s="118">
        <v>345.29271099999983</v>
      </c>
      <c r="G10" s="118">
        <v>342.94607300000001</v>
      </c>
      <c r="H10" s="170">
        <v>1.0068425860062256</v>
      </c>
      <c r="I10" s="58"/>
      <c r="J10" s="118">
        <v>73.224143999999995</v>
      </c>
      <c r="K10" s="118">
        <v>59.572693000000008</v>
      </c>
      <c r="L10" s="170">
        <v>1.2291561840254559</v>
      </c>
      <c r="M10" s="58"/>
      <c r="N10" s="376">
        <v>431.05089599999957</v>
      </c>
    </row>
    <row r="11" spans="1:17">
      <c r="A11" s="334" t="s">
        <v>9</v>
      </c>
      <c r="B11" s="118">
        <v>804.0938260000006</v>
      </c>
      <c r="C11" s="118">
        <v>814.55783100000065</v>
      </c>
      <c r="D11" s="145">
        <v>0.98715376047989889</v>
      </c>
      <c r="E11" s="58"/>
      <c r="F11" s="118">
        <v>627.19272900000055</v>
      </c>
      <c r="G11" s="118">
        <v>663.21010300000046</v>
      </c>
      <c r="H11" s="145">
        <v>0.94569236228899867</v>
      </c>
      <c r="I11" s="58"/>
      <c r="J11" s="118">
        <v>176.90109700000005</v>
      </c>
      <c r="K11" s="118">
        <v>151.34772800000007</v>
      </c>
      <c r="L11" s="170">
        <v>1.1688388014651925</v>
      </c>
      <c r="M11" s="58"/>
      <c r="N11" s="376">
        <v>431.78684599999934</v>
      </c>
    </row>
    <row r="12" spans="1:17">
      <c r="A12" s="334" t="s">
        <v>10</v>
      </c>
      <c r="B12" s="118">
        <v>964.91525000000047</v>
      </c>
      <c r="C12" s="118">
        <v>922.37784700000009</v>
      </c>
      <c r="D12" s="170">
        <v>1.0461171125676443</v>
      </c>
      <c r="E12" s="58"/>
      <c r="F12" s="118">
        <v>760.00817799999993</v>
      </c>
      <c r="G12" s="118">
        <v>753.97081000000003</v>
      </c>
      <c r="H12" s="170">
        <v>1.0080074293592347</v>
      </c>
      <c r="I12" s="58"/>
      <c r="J12" s="118">
        <v>204.90707200000003</v>
      </c>
      <c r="K12" s="118">
        <v>168.40703700000003</v>
      </c>
      <c r="L12" s="170">
        <v>1.2167369941910444</v>
      </c>
      <c r="M12" s="58"/>
      <c r="N12" s="376">
        <v>353.76722699999982</v>
      </c>
    </row>
    <row r="13" spans="1:17">
      <c r="A13" s="334" t="s">
        <v>11</v>
      </c>
      <c r="B13" s="118">
        <v>1033.0552669999997</v>
      </c>
      <c r="C13" s="118">
        <v>990.86084600000049</v>
      </c>
      <c r="D13" s="170">
        <v>1.042583599069772</v>
      </c>
      <c r="E13" s="58"/>
      <c r="F13" s="118">
        <v>802.19297900000026</v>
      </c>
      <c r="G13" s="118">
        <v>795.26214900000048</v>
      </c>
      <c r="H13" s="170">
        <v>1.0087151513607369</v>
      </c>
      <c r="I13" s="58"/>
      <c r="J13" s="118">
        <v>230.86228800000004</v>
      </c>
      <c r="K13" s="118">
        <v>195.59869700000002</v>
      </c>
      <c r="L13" s="170">
        <v>1.1802854085474814</v>
      </c>
      <c r="M13" s="58"/>
      <c r="N13" s="376">
        <v>286.01518900000008</v>
      </c>
    </row>
    <row r="14" spans="1:17">
      <c r="A14" s="334" t="s">
        <v>12</v>
      </c>
      <c r="B14" s="118">
        <v>858.29071399999987</v>
      </c>
      <c r="C14" s="118">
        <v>819.36242500000026</v>
      </c>
      <c r="D14" s="170">
        <v>1.0475104640049848</v>
      </c>
      <c r="E14" s="58"/>
      <c r="F14" s="118">
        <v>646.70943900000009</v>
      </c>
      <c r="G14" s="118">
        <v>633.67584600000009</v>
      </c>
      <c r="H14" s="170">
        <v>1.0205682338726858</v>
      </c>
      <c r="I14" s="58"/>
      <c r="J14" s="118">
        <v>211.58127500000012</v>
      </c>
      <c r="K14" s="118">
        <v>185.68657900000005</v>
      </c>
      <c r="L14" s="170">
        <v>1.1394537835715097</v>
      </c>
      <c r="M14" s="58"/>
      <c r="N14" s="376">
        <v>221.91644000000011</v>
      </c>
    </row>
    <row r="15" spans="1:17">
      <c r="A15" s="450" t="s">
        <v>13</v>
      </c>
      <c r="B15" s="313">
        <v>811.05691200000001</v>
      </c>
      <c r="C15" s="313">
        <v>710.61939900000061</v>
      </c>
      <c r="D15" s="451">
        <v>1.1413379836538902</v>
      </c>
      <c r="E15" s="435"/>
      <c r="F15" s="313">
        <v>590.60254200000031</v>
      </c>
      <c r="G15" s="313">
        <v>520.37666299999978</v>
      </c>
      <c r="H15" s="451">
        <v>1.1349520145564262</v>
      </c>
      <c r="I15" s="435"/>
      <c r="J15" s="313">
        <v>220.4543700000001</v>
      </c>
      <c r="K15" s="313">
        <v>190.24273600000006</v>
      </c>
      <c r="L15" s="451">
        <v>1.1588057165031522</v>
      </c>
      <c r="M15" s="435"/>
      <c r="N15" s="392">
        <v>189.77366500000019</v>
      </c>
    </row>
    <row r="16" spans="1:17" ht="12.75" customHeight="1">
      <c r="A16" s="292"/>
      <c r="B16" s="292"/>
      <c r="C16" s="292"/>
      <c r="D16" s="292"/>
      <c r="E16" s="292"/>
      <c r="F16" s="292"/>
      <c r="G16" s="292"/>
      <c r="H16" s="292"/>
      <c r="I16" s="292"/>
      <c r="J16" s="292"/>
      <c r="K16" s="292"/>
      <c r="L16" s="292"/>
      <c r="M16" s="292"/>
      <c r="N16" s="292"/>
    </row>
    <row r="17" spans="1:14" s="19" customFormat="1" ht="81" customHeight="1">
      <c r="A17" s="254" t="s">
        <v>172</v>
      </c>
      <c r="B17" s="255"/>
      <c r="C17" s="255"/>
      <c r="D17" s="255"/>
      <c r="E17" s="255"/>
      <c r="F17" s="255"/>
      <c r="G17" s="255"/>
      <c r="H17" s="255"/>
      <c r="I17" s="255"/>
      <c r="J17" s="255"/>
      <c r="K17" s="255"/>
      <c r="L17" s="255"/>
      <c r="M17" s="255"/>
      <c r="N17" s="256"/>
    </row>
    <row r="18" spans="1:14" s="19" customFormat="1">
      <c r="A18" s="24"/>
    </row>
    <row r="19" spans="1:14" s="19" customFormat="1">
      <c r="A19" s="24"/>
    </row>
    <row r="20" spans="1:14" s="19" customFormat="1">
      <c r="A20" s="24"/>
    </row>
    <row r="21" spans="1:14" s="19" customFormat="1">
      <c r="A21" s="24"/>
    </row>
    <row r="22" spans="1:14" s="19" customFormat="1">
      <c r="A22" s="24"/>
    </row>
    <row r="23" spans="1:14" s="19" customFormat="1">
      <c r="A23" s="24"/>
    </row>
    <row r="24" spans="1:14" s="19" customFormat="1">
      <c r="A24" s="24"/>
    </row>
  </sheetData>
  <mergeCells count="9">
    <mergeCell ref="A1:N1"/>
    <mergeCell ref="A17:N17"/>
    <mergeCell ref="A2:N2"/>
    <mergeCell ref="B3:D3"/>
    <mergeCell ref="F3:H3"/>
    <mergeCell ref="J3:L3"/>
    <mergeCell ref="N3:N4"/>
    <mergeCell ref="A16:N16"/>
    <mergeCell ref="A3:A4"/>
  </mergeCells>
  <phoneticPr fontId="5" type="noConversion"/>
  <printOptions horizontalCentered="1"/>
  <pageMargins left="0.25" right="0.25" top="0.75" bottom="0.75"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Q31"/>
  <sheetViews>
    <sheetView topLeftCell="C1" zoomScaleNormal="100" workbookViewId="0">
      <selection activeCell="N3" sqref="N3:P3"/>
    </sheetView>
  </sheetViews>
  <sheetFormatPr defaultRowHeight="11.25"/>
  <cols>
    <col min="1" max="1" width="10.7109375" style="34" bestFit="1" customWidth="1"/>
    <col min="2" max="4" width="9.140625" style="34"/>
    <col min="5" max="5" width="0.85546875" style="34" customWidth="1"/>
    <col min="6" max="8" width="9.140625" style="34"/>
    <col min="9" max="9" width="0.85546875" style="34" customWidth="1"/>
    <col min="10" max="12" width="9.140625" style="34"/>
    <col min="13" max="13" width="0.85546875" style="34" customWidth="1"/>
    <col min="14" max="16384" width="9.140625" style="34"/>
  </cols>
  <sheetData>
    <row r="1" spans="1:17" ht="19.5" customHeight="1">
      <c r="A1" s="229" t="s">
        <v>232</v>
      </c>
      <c r="B1" s="230"/>
      <c r="C1" s="230"/>
      <c r="D1" s="230"/>
      <c r="E1" s="230"/>
      <c r="F1" s="230"/>
      <c r="G1" s="230"/>
      <c r="H1" s="230"/>
      <c r="I1" s="230"/>
      <c r="J1" s="230"/>
      <c r="K1" s="230"/>
      <c r="L1" s="230"/>
      <c r="M1" s="230"/>
      <c r="N1" s="230"/>
      <c r="O1" s="230"/>
      <c r="P1" s="231"/>
    </row>
    <row r="2" spans="1:17" ht="25.5" customHeight="1">
      <c r="A2" s="463" t="s">
        <v>276</v>
      </c>
      <c r="B2" s="464"/>
      <c r="C2" s="464"/>
      <c r="D2" s="464"/>
      <c r="E2" s="464"/>
      <c r="F2" s="464"/>
      <c r="G2" s="464"/>
      <c r="H2" s="464"/>
      <c r="I2" s="464"/>
      <c r="J2" s="464"/>
      <c r="K2" s="464"/>
      <c r="L2" s="464"/>
      <c r="M2" s="464"/>
      <c r="N2" s="464"/>
      <c r="O2" s="464"/>
      <c r="P2" s="465"/>
    </row>
    <row r="3" spans="1:17" s="35" customFormat="1" ht="13.5" customHeight="1">
      <c r="A3" s="466"/>
      <c r="B3" s="300" t="s">
        <v>104</v>
      </c>
      <c r="C3" s="300"/>
      <c r="D3" s="300"/>
      <c r="E3" s="166"/>
      <c r="F3" s="300" t="s">
        <v>202</v>
      </c>
      <c r="G3" s="300"/>
      <c r="H3" s="300"/>
      <c r="I3" s="167"/>
      <c r="J3" s="300" t="s">
        <v>203</v>
      </c>
      <c r="K3" s="300"/>
      <c r="L3" s="300"/>
      <c r="M3" s="166"/>
      <c r="N3" s="300" t="s">
        <v>208</v>
      </c>
      <c r="O3" s="300"/>
      <c r="P3" s="471"/>
      <c r="Q3" s="33"/>
    </row>
    <row r="4" spans="1:17" s="36" customFormat="1" ht="12.75" customHeight="1">
      <c r="A4" s="467"/>
      <c r="B4" s="177" t="s">
        <v>105</v>
      </c>
      <c r="C4" s="177" t="s">
        <v>197</v>
      </c>
      <c r="D4" s="177" t="s">
        <v>2</v>
      </c>
      <c r="E4" s="177"/>
      <c r="F4" s="177" t="s">
        <v>105</v>
      </c>
      <c r="G4" s="177" t="s">
        <v>197</v>
      </c>
      <c r="H4" s="177" t="s">
        <v>2</v>
      </c>
      <c r="I4" s="177"/>
      <c r="J4" s="177" t="s">
        <v>105</v>
      </c>
      <c r="K4" s="177" t="s">
        <v>197</v>
      </c>
      <c r="L4" s="177" t="s">
        <v>2</v>
      </c>
      <c r="M4" s="177"/>
      <c r="N4" s="177" t="s">
        <v>105</v>
      </c>
      <c r="O4" s="177" t="s">
        <v>197</v>
      </c>
      <c r="P4" s="115" t="s">
        <v>2</v>
      </c>
    </row>
    <row r="5" spans="1:17" s="36" customFormat="1" ht="12.75" customHeight="1">
      <c r="A5" s="454"/>
      <c r="B5" s="101"/>
      <c r="C5" s="101"/>
      <c r="D5" s="101"/>
      <c r="E5" s="101"/>
      <c r="F5" s="101"/>
      <c r="G5" s="101"/>
      <c r="H5" s="101"/>
      <c r="I5" s="101"/>
      <c r="J5" s="101"/>
      <c r="K5" s="101"/>
      <c r="L5" s="101"/>
      <c r="M5" s="101"/>
      <c r="N5" s="101"/>
      <c r="O5" s="101"/>
      <c r="P5" s="455"/>
    </row>
    <row r="6" spans="1:17" ht="12.75" customHeight="1">
      <c r="A6" s="456" t="s">
        <v>2</v>
      </c>
      <c r="B6" s="182">
        <v>7613.3980880001172</v>
      </c>
      <c r="C6" s="182">
        <v>2098.9157250000067</v>
      </c>
      <c r="D6" s="182">
        <v>9712.3138130001244</v>
      </c>
      <c r="E6" s="196"/>
      <c r="F6" s="186">
        <v>88.688451726208655</v>
      </c>
      <c r="G6" s="186">
        <v>70.813021518526909</v>
      </c>
      <c r="H6" s="186">
        <v>84.825415350281062</v>
      </c>
      <c r="I6" s="197"/>
      <c r="J6" s="186">
        <v>102.35332927258544</v>
      </c>
      <c r="K6" s="186">
        <v>120.17937687555866</v>
      </c>
      <c r="L6" s="186">
        <v>105.95186120324905</v>
      </c>
      <c r="M6" s="197"/>
      <c r="N6" s="198" t="s">
        <v>17</v>
      </c>
      <c r="O6" s="198" t="s">
        <v>17</v>
      </c>
      <c r="P6" s="457" t="s">
        <v>17</v>
      </c>
    </row>
    <row r="7" spans="1:17" ht="12.75" customHeight="1">
      <c r="A7" s="458"/>
      <c r="B7" s="105"/>
      <c r="C7" s="102"/>
      <c r="D7" s="105"/>
      <c r="E7" s="105"/>
      <c r="F7" s="105"/>
      <c r="G7" s="105"/>
      <c r="H7" s="105"/>
      <c r="I7" s="102"/>
      <c r="J7" s="102"/>
      <c r="K7" s="102"/>
      <c r="L7" s="102"/>
      <c r="M7" s="102"/>
      <c r="N7" s="104"/>
      <c r="O7" s="104"/>
      <c r="P7" s="459"/>
    </row>
    <row r="8" spans="1:17" ht="12.75" customHeight="1">
      <c r="A8" s="406" t="s">
        <v>209</v>
      </c>
      <c r="B8" s="106"/>
      <c r="C8" s="106"/>
      <c r="D8" s="106"/>
      <c r="E8" s="106"/>
      <c r="F8" s="106"/>
      <c r="G8" s="106"/>
      <c r="H8" s="106"/>
      <c r="I8" s="106"/>
      <c r="J8" s="106"/>
      <c r="K8" s="106"/>
      <c r="L8" s="106"/>
      <c r="M8" s="106"/>
      <c r="N8" s="106"/>
      <c r="O8" s="106"/>
      <c r="P8" s="459"/>
    </row>
    <row r="9" spans="1:17" ht="12.75" customHeight="1">
      <c r="A9" s="460">
        <v>0</v>
      </c>
      <c r="B9" s="118">
        <v>496.72703299999961</v>
      </c>
      <c r="C9" s="118">
        <v>37.953039999999994</v>
      </c>
      <c r="D9" s="118">
        <v>534.68007299999965</v>
      </c>
      <c r="E9" s="102"/>
      <c r="F9" s="119">
        <v>98.787928862329508</v>
      </c>
      <c r="G9" s="119">
        <v>86.40630104992907</v>
      </c>
      <c r="H9" s="119">
        <v>97.90904737906699</v>
      </c>
      <c r="I9" s="103"/>
      <c r="J9" s="119">
        <v>96.931192818206057</v>
      </c>
      <c r="K9" s="119">
        <v>93.679984637434188</v>
      </c>
      <c r="L9" s="119">
        <v>96.700059160809261</v>
      </c>
      <c r="M9" s="103"/>
      <c r="N9" s="104" t="s">
        <v>17</v>
      </c>
      <c r="O9" s="104" t="s">
        <v>17</v>
      </c>
      <c r="P9" s="459" t="s">
        <v>17</v>
      </c>
    </row>
    <row r="10" spans="1:17" ht="12.75" customHeight="1">
      <c r="A10" s="460">
        <v>1</v>
      </c>
      <c r="B10" s="118">
        <v>502.48027199999956</v>
      </c>
      <c r="C10" s="118">
        <v>54.050946000000003</v>
      </c>
      <c r="D10" s="118">
        <v>556.53121799999951</v>
      </c>
      <c r="E10" s="102"/>
      <c r="F10" s="119">
        <v>98.805839087748325</v>
      </c>
      <c r="G10" s="119">
        <v>84.253330182232148</v>
      </c>
      <c r="H10" s="119">
        <v>97.392482841816104</v>
      </c>
      <c r="I10" s="103"/>
      <c r="J10" s="119">
        <v>98.663977566734104</v>
      </c>
      <c r="K10" s="119">
        <v>221.38650310907008</v>
      </c>
      <c r="L10" s="119">
        <v>106.31539789542515</v>
      </c>
      <c r="M10" s="103"/>
      <c r="N10" s="119">
        <v>105.88742309326321</v>
      </c>
      <c r="O10" s="119">
        <v>87.562417708157909</v>
      </c>
      <c r="P10" s="310">
        <v>103.77808694267539</v>
      </c>
    </row>
    <row r="11" spans="1:17" ht="12.75" customHeight="1">
      <c r="A11" s="460">
        <v>2</v>
      </c>
      <c r="B11" s="118">
        <v>452.35692299999954</v>
      </c>
      <c r="C11" s="118">
        <v>85.503912</v>
      </c>
      <c r="D11" s="118">
        <v>537.8608349999995</v>
      </c>
      <c r="E11" s="102"/>
      <c r="F11" s="119">
        <v>96.333371911277254</v>
      </c>
      <c r="G11" s="119">
        <v>73.650029018555315</v>
      </c>
      <c r="H11" s="119">
        <v>92.72739350876887</v>
      </c>
      <c r="I11" s="103"/>
      <c r="J11" s="119">
        <v>114.02415494481457</v>
      </c>
      <c r="K11" s="119">
        <v>75.682261668174107</v>
      </c>
      <c r="L11" s="119">
        <v>106.84766107599162</v>
      </c>
      <c r="M11" s="103"/>
      <c r="N11" s="119">
        <v>92.729360096891767</v>
      </c>
      <c r="O11" s="119">
        <v>102.29625808794383</v>
      </c>
      <c r="P11" s="310">
        <v>94.128786025979835</v>
      </c>
    </row>
    <row r="12" spans="1:17" ht="12.75" customHeight="1">
      <c r="A12" s="460">
        <v>3</v>
      </c>
      <c r="B12" s="118">
        <v>473.16955999999976</v>
      </c>
      <c r="C12" s="118">
        <v>113.118242</v>
      </c>
      <c r="D12" s="118">
        <v>586.28780199999972</v>
      </c>
      <c r="E12" s="102"/>
      <c r="F12" s="119">
        <v>94.688340687004469</v>
      </c>
      <c r="G12" s="119">
        <v>78.242738249061574</v>
      </c>
      <c r="H12" s="119">
        <v>91.515329701503859</v>
      </c>
      <c r="I12" s="103"/>
      <c r="J12" s="119">
        <v>96.980577227437877</v>
      </c>
      <c r="K12" s="119">
        <v>121.60079915442465</v>
      </c>
      <c r="L12" s="119">
        <v>101.29553521711526</v>
      </c>
      <c r="M12" s="103"/>
      <c r="N12" s="119">
        <v>102.93378652231797</v>
      </c>
      <c r="O12" s="119">
        <v>106.59062819845462</v>
      </c>
      <c r="P12" s="310">
        <v>103.61967125306394</v>
      </c>
    </row>
    <row r="13" spans="1:17" ht="12.75" customHeight="1">
      <c r="A13" s="460">
        <v>4</v>
      </c>
      <c r="B13" s="118">
        <v>467.00993599999993</v>
      </c>
      <c r="C13" s="118">
        <v>126.74409500000004</v>
      </c>
      <c r="D13" s="118">
        <v>593.75403099999994</v>
      </c>
      <c r="E13" s="102"/>
      <c r="F13" s="119">
        <v>95.00118686982286</v>
      </c>
      <c r="G13" s="119">
        <v>72.774898112610288</v>
      </c>
      <c r="H13" s="119">
        <v>90.256712379271448</v>
      </c>
      <c r="I13" s="103"/>
      <c r="J13" s="119">
        <v>100.93745266426316</v>
      </c>
      <c r="K13" s="119">
        <v>126.38162139266851</v>
      </c>
      <c r="L13" s="119">
        <v>105.87687116187006</v>
      </c>
      <c r="M13" s="103"/>
      <c r="N13" s="119">
        <v>105.92410107873323</v>
      </c>
      <c r="O13" s="119">
        <v>117.60065741041583</v>
      </c>
      <c r="P13" s="310">
        <v>108.21773785946937</v>
      </c>
    </row>
    <row r="14" spans="1:17" ht="12.75" customHeight="1">
      <c r="A14" s="460">
        <v>5</v>
      </c>
      <c r="B14" s="118">
        <v>408.61264299999959</v>
      </c>
      <c r="C14" s="118">
        <v>102.43173499999999</v>
      </c>
      <c r="D14" s="118">
        <v>511.0443779999996</v>
      </c>
      <c r="E14" s="102"/>
      <c r="F14" s="119">
        <v>89.628029938368854</v>
      </c>
      <c r="G14" s="119">
        <v>68.79629247713126</v>
      </c>
      <c r="H14" s="119">
        <v>85.45259801292643</v>
      </c>
      <c r="I14" s="103"/>
      <c r="J14" s="119">
        <v>100.81798063647712</v>
      </c>
      <c r="K14" s="119">
        <v>144.72613714494713</v>
      </c>
      <c r="L14" s="119">
        <v>108.30914093229357</v>
      </c>
      <c r="M14" s="103"/>
      <c r="N14" s="119">
        <v>89.179048245671893</v>
      </c>
      <c r="O14" s="119">
        <v>88.75748945786539</v>
      </c>
      <c r="P14" s="310">
        <v>89.094232078995276</v>
      </c>
    </row>
    <row r="15" spans="1:17" ht="12.75" customHeight="1">
      <c r="A15" s="460">
        <v>6</v>
      </c>
      <c r="B15" s="118">
        <v>449.37715500000002</v>
      </c>
      <c r="C15" s="118">
        <v>104.06850600000003</v>
      </c>
      <c r="D15" s="118">
        <v>553.44566100000009</v>
      </c>
      <c r="E15" s="102"/>
      <c r="F15" s="119">
        <v>89.892708720362066</v>
      </c>
      <c r="G15" s="119">
        <v>66.378642929687103</v>
      </c>
      <c r="H15" s="119">
        <v>85.471183954227428</v>
      </c>
      <c r="I15" s="103"/>
      <c r="J15" s="119">
        <v>102.73677109605899</v>
      </c>
      <c r="K15" s="119">
        <v>138.74987969994677</v>
      </c>
      <c r="L15" s="119">
        <v>108.65498344675707</v>
      </c>
      <c r="M15" s="103"/>
      <c r="N15" s="119">
        <v>104.42961981774877</v>
      </c>
      <c r="O15" s="119">
        <v>94.562260315257888</v>
      </c>
      <c r="P15" s="310">
        <v>102.42000768597454</v>
      </c>
    </row>
    <row r="16" spans="1:17" ht="12.75" customHeight="1">
      <c r="A16" s="460">
        <v>7</v>
      </c>
      <c r="B16" s="118">
        <v>452.01895899999971</v>
      </c>
      <c r="C16" s="118">
        <v>117.67405700000003</v>
      </c>
      <c r="D16" s="118">
        <v>569.69301599999972</v>
      </c>
      <c r="E16" s="102"/>
      <c r="F16" s="119">
        <v>87.230813918139233</v>
      </c>
      <c r="G16" s="119">
        <v>60.791016154053381</v>
      </c>
      <c r="H16" s="119">
        <v>81.769489693024425</v>
      </c>
      <c r="I16" s="103"/>
      <c r="J16" s="119">
        <v>99.53684188408117</v>
      </c>
      <c r="K16" s="119">
        <v>80.313921429634277</v>
      </c>
      <c r="L16" s="119">
        <v>95.23758525796076</v>
      </c>
      <c r="M16" s="103"/>
      <c r="N16" s="119">
        <v>105.61323634426141</v>
      </c>
      <c r="O16" s="119">
        <v>108.30983157596481</v>
      </c>
      <c r="P16" s="310">
        <v>106.15917677131362</v>
      </c>
    </row>
    <row r="17" spans="1:16" ht="12.75" customHeight="1">
      <c r="A17" s="460">
        <v>8</v>
      </c>
      <c r="B17" s="118">
        <v>406.61206499999969</v>
      </c>
      <c r="C17" s="118">
        <v>113.22304600000002</v>
      </c>
      <c r="D17" s="118">
        <v>519.83511099999976</v>
      </c>
      <c r="E17" s="102"/>
      <c r="F17" s="119">
        <v>89.578755859101292</v>
      </c>
      <c r="G17" s="119">
        <v>73.855921523255972</v>
      </c>
      <c r="H17" s="119">
        <v>86.154233048717671</v>
      </c>
      <c r="I17" s="103"/>
      <c r="J17" s="119">
        <v>102.94566695283341</v>
      </c>
      <c r="K17" s="119">
        <v>122.40833539343288</v>
      </c>
      <c r="L17" s="119">
        <v>106.88894901184554</v>
      </c>
      <c r="M17" s="103"/>
      <c r="N17" s="119">
        <v>110.22866785910249</v>
      </c>
      <c r="O17" s="119">
        <v>103.88656413553342</v>
      </c>
      <c r="P17" s="310">
        <v>108.78222553201792</v>
      </c>
    </row>
    <row r="18" spans="1:16" ht="12.75" customHeight="1">
      <c r="A18" s="460">
        <v>9</v>
      </c>
      <c r="B18" s="118">
        <v>285.74204799999995</v>
      </c>
      <c r="C18" s="118">
        <v>100.30032099999998</v>
      </c>
      <c r="D18" s="118">
        <v>386.04236899999995</v>
      </c>
      <c r="E18" s="102"/>
      <c r="F18" s="119">
        <v>86.011929892796275</v>
      </c>
      <c r="G18" s="119">
        <v>66.678717807892141</v>
      </c>
      <c r="H18" s="119">
        <v>80.988835191818083</v>
      </c>
      <c r="I18" s="103"/>
      <c r="J18" s="119">
        <v>95.862703874501051</v>
      </c>
      <c r="K18" s="119">
        <v>167.945072237413</v>
      </c>
      <c r="L18" s="119">
        <v>110.58144713340045</v>
      </c>
      <c r="M18" s="103"/>
      <c r="N18" s="119">
        <v>15.761149923072143</v>
      </c>
      <c r="O18" s="119">
        <v>15.9577830198565</v>
      </c>
      <c r="P18" s="310">
        <v>15.811771064301864</v>
      </c>
    </row>
    <row r="19" spans="1:16" ht="12.75" customHeight="1">
      <c r="A19" s="460" t="s">
        <v>201</v>
      </c>
      <c r="B19" s="118">
        <v>3219.2914940000087</v>
      </c>
      <c r="C19" s="118">
        <v>1143.8478249999985</v>
      </c>
      <c r="D19" s="118">
        <v>4363.1393190000072</v>
      </c>
      <c r="E19" s="102"/>
      <c r="F19" s="119">
        <v>82.721548420306362</v>
      </c>
      <c r="G19" s="119">
        <v>70.172717861312051</v>
      </c>
      <c r="H19" s="119">
        <v>79.431726232256452</v>
      </c>
      <c r="I19" s="103"/>
      <c r="J19" s="119">
        <v>104.352077608508</v>
      </c>
      <c r="K19" s="119">
        <v>119.06246718260083</v>
      </c>
      <c r="L19" s="119">
        <v>108.00693779737571</v>
      </c>
      <c r="M19" s="103"/>
      <c r="N19" s="102" t="s">
        <v>17</v>
      </c>
      <c r="O19" s="102" t="s">
        <v>17</v>
      </c>
      <c r="P19" s="461" t="s">
        <v>17</v>
      </c>
    </row>
    <row r="20" spans="1:16" ht="12.75" customHeight="1">
      <c r="A20" s="462" t="s">
        <v>210</v>
      </c>
      <c r="B20" s="102"/>
      <c r="C20" s="102"/>
      <c r="D20" s="102"/>
      <c r="E20" s="102"/>
      <c r="F20" s="102"/>
      <c r="G20" s="102"/>
      <c r="H20" s="102"/>
      <c r="I20" s="103"/>
      <c r="J20" s="102"/>
      <c r="K20" s="102"/>
      <c r="L20" s="102"/>
      <c r="M20" s="103"/>
      <c r="N20" s="102"/>
      <c r="O20" s="102"/>
      <c r="P20" s="461"/>
    </row>
    <row r="21" spans="1:16" ht="12.75" customHeight="1">
      <c r="A21" s="460" t="s">
        <v>142</v>
      </c>
      <c r="B21" s="118">
        <v>2391.7437240000245</v>
      </c>
      <c r="C21" s="118">
        <v>417.37023499999975</v>
      </c>
      <c r="D21" s="118">
        <v>2809.1139590000244</v>
      </c>
      <c r="E21" s="105"/>
      <c r="F21" s="119">
        <v>96.777018280575547</v>
      </c>
      <c r="G21" s="119">
        <v>77.162160833055253</v>
      </c>
      <c r="H21" s="119">
        <v>93.862698042290404</v>
      </c>
      <c r="I21" s="103"/>
      <c r="J21" s="119">
        <v>101.13082466904594</v>
      </c>
      <c r="K21" s="119">
        <v>117.28456978495106</v>
      </c>
      <c r="L21" s="119">
        <v>103.37466746586661</v>
      </c>
      <c r="M21" s="103"/>
      <c r="N21" s="104" t="s">
        <v>17</v>
      </c>
      <c r="O21" s="104" t="s">
        <v>17</v>
      </c>
      <c r="P21" s="459" t="s">
        <v>17</v>
      </c>
    </row>
    <row r="22" spans="1:16" ht="12.75" customHeight="1">
      <c r="A22" s="460" t="s">
        <v>199</v>
      </c>
      <c r="B22" s="118">
        <v>2002.362870000009</v>
      </c>
      <c r="C22" s="118">
        <v>537.69766499999878</v>
      </c>
      <c r="D22" s="118">
        <v>2540.0605350000078</v>
      </c>
      <c r="E22" s="105"/>
      <c r="F22" s="119">
        <v>88.620243692393174</v>
      </c>
      <c r="G22" s="119">
        <v>67.24683191622205</v>
      </c>
      <c r="H22" s="119">
        <v>84.095771363181271</v>
      </c>
      <c r="I22" s="103"/>
      <c r="J22" s="119">
        <v>100.65610351223397</v>
      </c>
      <c r="K22" s="119">
        <v>124.93467411881788</v>
      </c>
      <c r="L22" s="119">
        <v>105.34803145557721</v>
      </c>
      <c r="M22" s="103"/>
      <c r="N22" s="104" t="s">
        <v>17</v>
      </c>
      <c r="O22" s="104" t="s">
        <v>17</v>
      </c>
      <c r="P22" s="459" t="s">
        <v>17</v>
      </c>
    </row>
    <row r="23" spans="1:16" ht="12.75" customHeight="1">
      <c r="A23" s="460" t="s">
        <v>15</v>
      </c>
      <c r="B23" s="118">
        <v>1552.2045160000027</v>
      </c>
      <c r="C23" s="118">
        <v>409.08329399999974</v>
      </c>
      <c r="D23" s="118">
        <v>1961.2878100000025</v>
      </c>
      <c r="E23" s="105"/>
      <c r="F23" s="119">
        <v>85.199943974392966</v>
      </c>
      <c r="G23" s="119">
        <v>73.720622773708371</v>
      </c>
      <c r="H23" s="119">
        <v>82.805599551449703</v>
      </c>
      <c r="I23" s="103"/>
      <c r="J23" s="119">
        <v>96.225645951848165</v>
      </c>
      <c r="K23" s="119">
        <v>124.91877151024782</v>
      </c>
      <c r="L23" s="119">
        <v>101.58967163590962</v>
      </c>
      <c r="M23" s="103"/>
      <c r="N23" s="104" t="s">
        <v>17</v>
      </c>
      <c r="O23" s="104" t="s">
        <v>17</v>
      </c>
      <c r="P23" s="459" t="s">
        <v>17</v>
      </c>
    </row>
    <row r="24" spans="1:16" ht="12.75" customHeight="1">
      <c r="A24" s="460" t="s">
        <v>7</v>
      </c>
      <c r="B24" s="118">
        <v>875.36815100000126</v>
      </c>
      <c r="C24" s="118">
        <v>355.77954700000004</v>
      </c>
      <c r="D24" s="118">
        <v>1231.1476980000014</v>
      </c>
      <c r="E24" s="105"/>
      <c r="F24" s="119">
        <v>83.546787961674369</v>
      </c>
      <c r="G24" s="119">
        <v>68.677735429237671</v>
      </c>
      <c r="H24" s="119">
        <v>79.249899145731888</v>
      </c>
      <c r="I24" s="103"/>
      <c r="J24" s="119">
        <v>105.61395784070406</v>
      </c>
      <c r="K24" s="119">
        <v>114.18937650956272</v>
      </c>
      <c r="L24" s="119">
        <v>108.01440607229263</v>
      </c>
      <c r="M24" s="103"/>
      <c r="N24" s="104" t="s">
        <v>17</v>
      </c>
      <c r="O24" s="104" t="s">
        <v>17</v>
      </c>
      <c r="P24" s="459" t="s">
        <v>17</v>
      </c>
    </row>
    <row r="25" spans="1:16" ht="12.75" customHeight="1">
      <c r="A25" s="460" t="s">
        <v>200</v>
      </c>
      <c r="B25" s="118">
        <v>791.71882700000231</v>
      </c>
      <c r="C25" s="118">
        <v>378.98498399999983</v>
      </c>
      <c r="D25" s="118">
        <v>1170.7038110000021</v>
      </c>
      <c r="E25" s="105"/>
      <c r="F25" s="119">
        <v>76.95009897749965</v>
      </c>
      <c r="G25" s="119">
        <v>67.746488604941817</v>
      </c>
      <c r="H25" s="119">
        <v>73.970668914137477</v>
      </c>
      <c r="I25" s="103"/>
      <c r="J25" s="119">
        <v>120.81076391480966</v>
      </c>
      <c r="K25" s="119">
        <v>117.56907540225508</v>
      </c>
      <c r="L25" s="119">
        <v>119.75365557164938</v>
      </c>
      <c r="M25" s="103"/>
      <c r="N25" s="104" t="s">
        <v>17</v>
      </c>
      <c r="O25" s="104" t="s">
        <v>17</v>
      </c>
      <c r="P25" s="459" t="s">
        <v>17</v>
      </c>
    </row>
    <row r="26" spans="1:16" ht="12.75" customHeight="1">
      <c r="A26" s="468" t="s">
        <v>191</v>
      </c>
      <c r="B26" s="469"/>
      <c r="C26" s="469"/>
      <c r="D26" s="469"/>
      <c r="E26" s="469"/>
      <c r="F26" s="469"/>
      <c r="G26" s="469"/>
      <c r="H26" s="469"/>
      <c r="I26" s="469"/>
      <c r="J26" s="469"/>
      <c r="K26" s="469"/>
      <c r="L26" s="469"/>
      <c r="M26" s="469"/>
      <c r="N26" s="469"/>
      <c r="O26" s="469"/>
      <c r="P26" s="470"/>
    </row>
    <row r="27" spans="1:16" ht="12.75" customHeight="1">
      <c r="A27" s="302" t="s">
        <v>206</v>
      </c>
      <c r="B27" s="303"/>
      <c r="C27" s="303"/>
      <c r="D27" s="303"/>
      <c r="E27" s="303"/>
      <c r="F27" s="303"/>
      <c r="G27" s="303"/>
      <c r="H27" s="303"/>
      <c r="I27" s="303"/>
      <c r="J27" s="303"/>
      <c r="K27" s="303"/>
      <c r="L27" s="303"/>
      <c r="M27" s="303"/>
      <c r="N27" s="303"/>
      <c r="O27" s="303"/>
      <c r="P27" s="304"/>
    </row>
    <row r="28" spans="1:16" ht="12.75" customHeight="1">
      <c r="A28" s="302" t="s">
        <v>204</v>
      </c>
      <c r="B28" s="303"/>
      <c r="C28" s="303"/>
      <c r="D28" s="303"/>
      <c r="E28" s="303"/>
      <c r="F28" s="303"/>
      <c r="G28" s="303"/>
      <c r="H28" s="303"/>
      <c r="I28" s="303"/>
      <c r="J28" s="303"/>
      <c r="K28" s="303"/>
      <c r="L28" s="303"/>
      <c r="M28" s="303"/>
      <c r="N28" s="303"/>
      <c r="O28" s="303"/>
      <c r="P28" s="304"/>
    </row>
    <row r="29" spans="1:16" ht="12.75" customHeight="1">
      <c r="A29" s="297" t="s">
        <v>205</v>
      </c>
      <c r="B29" s="298"/>
      <c r="C29" s="298"/>
      <c r="D29" s="298"/>
      <c r="E29" s="298"/>
      <c r="F29" s="298"/>
      <c r="G29" s="298"/>
      <c r="H29" s="298"/>
      <c r="I29" s="298"/>
      <c r="J29" s="298"/>
      <c r="K29" s="298"/>
      <c r="L29" s="298"/>
      <c r="M29" s="298"/>
      <c r="N29" s="298"/>
      <c r="O29" s="298"/>
      <c r="P29" s="299"/>
    </row>
    <row r="30" spans="1:16" ht="12.75" customHeight="1">
      <c r="A30" s="301"/>
      <c r="B30" s="301"/>
      <c r="C30" s="301"/>
      <c r="D30" s="301"/>
      <c r="E30" s="301"/>
      <c r="F30" s="301"/>
      <c r="G30" s="301"/>
      <c r="H30" s="301"/>
      <c r="I30" s="301"/>
      <c r="J30" s="301"/>
      <c r="K30" s="301"/>
      <c r="L30" s="301"/>
      <c r="M30" s="301"/>
      <c r="N30" s="301"/>
      <c r="O30" s="301"/>
      <c r="P30" s="301"/>
    </row>
    <row r="31" spans="1:16" ht="141.75" customHeight="1">
      <c r="A31" s="200" t="s">
        <v>211</v>
      </c>
      <c r="B31" s="295"/>
      <c r="C31" s="295"/>
      <c r="D31" s="295"/>
      <c r="E31" s="295"/>
      <c r="F31" s="295"/>
      <c r="G31" s="295"/>
      <c r="H31" s="295"/>
      <c r="I31" s="295"/>
      <c r="J31" s="295"/>
      <c r="K31" s="295"/>
      <c r="L31" s="295"/>
      <c r="M31" s="295"/>
      <c r="N31" s="295"/>
      <c r="O31" s="295"/>
      <c r="P31" s="296"/>
    </row>
  </sheetData>
  <mergeCells count="13">
    <mergeCell ref="A31:P31"/>
    <mergeCell ref="A29:P29"/>
    <mergeCell ref="A1:P1"/>
    <mergeCell ref="A2:P2"/>
    <mergeCell ref="B3:D3"/>
    <mergeCell ref="J3:L3"/>
    <mergeCell ref="N3:P3"/>
    <mergeCell ref="A30:P30"/>
    <mergeCell ref="A26:P26"/>
    <mergeCell ref="A28:P28"/>
    <mergeCell ref="A3:A4"/>
    <mergeCell ref="F3:H3"/>
    <mergeCell ref="A27:P27"/>
  </mergeCells>
  <printOptions horizontalCentered="1"/>
  <pageMargins left="0.25" right="0.25" top="0.75" bottom="0.75" header="0.3" footer="0.3"/>
  <pageSetup paperSize="9" scale="92" orientation="landscape" r:id="rId1"/>
  <ignoredErrors>
    <ignoredError sqref="A23" twoDigitTextYear="1"/>
  </ignoredErrors>
</worksheet>
</file>

<file path=xl/worksheets/sheet26.xml><?xml version="1.0" encoding="utf-8"?>
<worksheet xmlns="http://schemas.openxmlformats.org/spreadsheetml/2006/main" xmlns:r="http://schemas.openxmlformats.org/officeDocument/2006/relationships">
  <sheetPr>
    <pageSetUpPr fitToPage="1"/>
  </sheetPr>
  <dimension ref="A1:H44"/>
  <sheetViews>
    <sheetView workbookViewId="0">
      <selection activeCell="B9" sqref="B9"/>
    </sheetView>
  </sheetViews>
  <sheetFormatPr defaultRowHeight="11.25"/>
  <cols>
    <col min="1" max="1" width="17.28515625" style="34" bestFit="1" customWidth="1"/>
    <col min="2" max="16384" width="9.140625" style="34"/>
  </cols>
  <sheetData>
    <row r="1" spans="1:8" s="38" customFormat="1" ht="19.5" customHeight="1">
      <c r="A1" s="229" t="s">
        <v>233</v>
      </c>
      <c r="B1" s="230"/>
      <c r="C1" s="230"/>
      <c r="D1" s="230"/>
      <c r="E1" s="230"/>
      <c r="F1" s="231"/>
    </row>
    <row r="2" spans="1:8" ht="38.25" customHeight="1">
      <c r="A2" s="463" t="s">
        <v>277</v>
      </c>
      <c r="B2" s="464"/>
      <c r="C2" s="464"/>
      <c r="D2" s="464"/>
      <c r="E2" s="464"/>
      <c r="F2" s="465"/>
      <c r="H2" s="71"/>
    </row>
    <row r="3" spans="1:8" ht="13.5" customHeight="1">
      <c r="A3" s="480"/>
      <c r="B3" s="305" t="s">
        <v>106</v>
      </c>
      <c r="C3" s="305"/>
      <c r="D3" s="305"/>
      <c r="E3" s="305"/>
      <c r="F3" s="481" t="s">
        <v>134</v>
      </c>
    </row>
    <row r="4" spans="1:8" ht="12.75" customHeight="1">
      <c r="A4" s="482"/>
      <c r="B4" s="483" t="s">
        <v>107</v>
      </c>
      <c r="C4" s="483" t="s">
        <v>108</v>
      </c>
      <c r="D4" s="483" t="s">
        <v>109</v>
      </c>
      <c r="E4" s="483" t="s">
        <v>110</v>
      </c>
      <c r="F4" s="484"/>
    </row>
    <row r="5" spans="1:8" ht="12.75" customHeight="1">
      <c r="A5" s="472"/>
      <c r="B5" s="104"/>
      <c r="C5" s="104"/>
      <c r="D5" s="104"/>
      <c r="E5" s="104"/>
      <c r="F5" s="459"/>
    </row>
    <row r="6" spans="1:8" ht="12.75" customHeight="1">
      <c r="A6" s="473" t="s">
        <v>111</v>
      </c>
      <c r="B6" s="106"/>
      <c r="C6" s="106"/>
      <c r="D6" s="106"/>
      <c r="E6" s="106"/>
      <c r="F6" s="474"/>
    </row>
    <row r="7" spans="1:8" ht="12.75" customHeight="1">
      <c r="A7" s="460">
        <v>0</v>
      </c>
      <c r="B7" s="168">
        <v>50.831959000000005</v>
      </c>
      <c r="C7" s="168">
        <v>22.834996</v>
      </c>
      <c r="D7" s="168">
        <v>20.024260000000002</v>
      </c>
      <c r="E7" s="168">
        <v>16.241355999999996</v>
      </c>
      <c r="F7" s="475">
        <v>109.93257100000007</v>
      </c>
    </row>
    <row r="8" spans="1:8" ht="12.75" customHeight="1">
      <c r="A8" s="460">
        <v>1</v>
      </c>
      <c r="B8" s="168">
        <v>48.060583999999984</v>
      </c>
      <c r="C8" s="168">
        <v>24.763458999999997</v>
      </c>
      <c r="D8" s="168">
        <v>17.266620999999997</v>
      </c>
      <c r="E8" s="168">
        <v>10.818942</v>
      </c>
      <c r="F8" s="475">
        <v>100.909606</v>
      </c>
    </row>
    <row r="9" spans="1:8" ht="12.75" customHeight="1">
      <c r="A9" s="460">
        <v>2</v>
      </c>
      <c r="B9" s="168">
        <v>22.736778000000001</v>
      </c>
      <c r="C9" s="168">
        <v>12.849242</v>
      </c>
      <c r="D9" s="168">
        <v>7.0927309999999988</v>
      </c>
      <c r="E9" s="168">
        <v>8.0652249999999999</v>
      </c>
      <c r="F9" s="475">
        <v>50.743975999999989</v>
      </c>
    </row>
    <row r="10" spans="1:8" ht="12.75" customHeight="1">
      <c r="A10" s="460">
        <v>3</v>
      </c>
      <c r="B10" s="168">
        <v>7.2112670000000003</v>
      </c>
      <c r="C10" s="168">
        <v>15.742749999999996</v>
      </c>
      <c r="D10" s="168">
        <v>5.9135300000000006</v>
      </c>
      <c r="E10" s="168">
        <v>9.8225319999999989</v>
      </c>
      <c r="F10" s="475">
        <v>38.690079000000004</v>
      </c>
    </row>
    <row r="11" spans="1:8" ht="12.75" customHeight="1">
      <c r="A11" s="460">
        <v>4</v>
      </c>
      <c r="B11" s="168">
        <v>10.124361</v>
      </c>
      <c r="C11" s="168">
        <v>4.7118429999999991</v>
      </c>
      <c r="D11" s="168">
        <v>3.1708259999999999</v>
      </c>
      <c r="E11" s="168">
        <v>2.8472200000000001</v>
      </c>
      <c r="F11" s="475">
        <v>20.85425</v>
      </c>
    </row>
    <row r="12" spans="1:8" ht="12.75" customHeight="1">
      <c r="A12" s="460">
        <v>5</v>
      </c>
      <c r="B12" s="168">
        <v>10.126028</v>
      </c>
      <c r="C12" s="168">
        <v>7.5558140000000007</v>
      </c>
      <c r="D12" s="168">
        <v>1.4760490000000002</v>
      </c>
      <c r="E12" s="168">
        <v>5.8226810000000002</v>
      </c>
      <c r="F12" s="475">
        <v>24.980571999999999</v>
      </c>
    </row>
    <row r="13" spans="1:8" ht="12.75" customHeight="1">
      <c r="A13" s="460">
        <v>6</v>
      </c>
      <c r="B13" s="168">
        <v>3.2303450000000002</v>
      </c>
      <c r="C13" s="168">
        <v>4.752033</v>
      </c>
      <c r="D13" s="168">
        <v>6.3166459999999995</v>
      </c>
      <c r="E13" s="168">
        <v>4.6150719999999996</v>
      </c>
      <c r="F13" s="475">
        <v>18.914095999999997</v>
      </c>
    </row>
    <row r="14" spans="1:8" ht="12.75" customHeight="1">
      <c r="A14" s="460">
        <v>7</v>
      </c>
      <c r="B14" s="168">
        <v>2.9701160000000004</v>
      </c>
      <c r="C14" s="168">
        <v>9.0727860000000007</v>
      </c>
      <c r="D14" s="168">
        <v>3.3072680000000001</v>
      </c>
      <c r="E14" s="168">
        <v>2.0789270000000002</v>
      </c>
      <c r="F14" s="475">
        <v>17.429096999999999</v>
      </c>
    </row>
    <row r="15" spans="1:8" ht="12.75" customHeight="1">
      <c r="A15" s="460">
        <v>8</v>
      </c>
      <c r="B15" s="168">
        <v>4.6085010000000004</v>
      </c>
      <c r="C15" s="168">
        <v>4.0490089999999999</v>
      </c>
      <c r="D15" s="168">
        <v>0</v>
      </c>
      <c r="E15" s="168">
        <v>2.3230740000000001</v>
      </c>
      <c r="F15" s="475">
        <v>10.980584</v>
      </c>
    </row>
    <row r="16" spans="1:8" ht="12.75" customHeight="1">
      <c r="A16" s="460">
        <v>9</v>
      </c>
      <c r="B16" s="168">
        <v>3.911524</v>
      </c>
      <c r="C16" s="168">
        <v>7.8230309999999985</v>
      </c>
      <c r="D16" s="169">
        <v>0.85868699999999998</v>
      </c>
      <c r="E16" s="169">
        <v>0.67791100000000004</v>
      </c>
      <c r="F16" s="475">
        <v>13.271152999999998</v>
      </c>
    </row>
    <row r="17" spans="1:6" ht="12.75" customHeight="1">
      <c r="A17" s="460">
        <v>10</v>
      </c>
      <c r="B17" s="168">
        <v>3.2929020000000002</v>
      </c>
      <c r="C17" s="168">
        <v>4.9479160000000002</v>
      </c>
      <c r="D17" s="168">
        <v>2.407108</v>
      </c>
      <c r="E17" s="168">
        <v>3.7456299999999998</v>
      </c>
      <c r="F17" s="475">
        <v>14.393556</v>
      </c>
    </row>
    <row r="18" spans="1:6" ht="12.75" customHeight="1">
      <c r="A18" s="460">
        <v>11</v>
      </c>
      <c r="B18" s="168">
        <v>1.26318</v>
      </c>
      <c r="C18" s="169">
        <v>0.66166899999999995</v>
      </c>
      <c r="D18" s="169">
        <v>0.85868699999999998</v>
      </c>
      <c r="E18" s="168">
        <v>1.16988</v>
      </c>
      <c r="F18" s="475">
        <v>3.9534159999999998</v>
      </c>
    </row>
    <row r="19" spans="1:6" ht="12.75" customHeight="1">
      <c r="A19" s="460">
        <v>12</v>
      </c>
      <c r="B19" s="168">
        <v>4.8375940000000002</v>
      </c>
      <c r="C19" s="168">
        <v>1.3332250000000001</v>
      </c>
      <c r="D19" s="169">
        <v>0.65531399999999995</v>
      </c>
      <c r="E19" s="168">
        <v>1.738429</v>
      </c>
      <c r="F19" s="475">
        <v>8.5645619999999987</v>
      </c>
    </row>
    <row r="20" spans="1:6" ht="12.75" customHeight="1">
      <c r="A20" s="460">
        <v>13</v>
      </c>
      <c r="B20" s="168">
        <v>0</v>
      </c>
      <c r="C20" s="168">
        <v>2.881507</v>
      </c>
      <c r="D20" s="169">
        <v>0.65531399999999995</v>
      </c>
      <c r="E20" s="168">
        <v>3.2195679999999998</v>
      </c>
      <c r="F20" s="475">
        <v>6.7563890000000004</v>
      </c>
    </row>
    <row r="21" spans="1:6" ht="12.75" customHeight="1">
      <c r="A21" s="460">
        <v>14</v>
      </c>
      <c r="B21" s="168">
        <v>2.8503799999999999</v>
      </c>
      <c r="C21" s="168">
        <v>6.1616359999999997</v>
      </c>
      <c r="D21" s="168">
        <v>1.8085689999999999</v>
      </c>
      <c r="E21" s="168">
        <v>5.0018649999999996</v>
      </c>
      <c r="F21" s="475">
        <v>15.822449999999998</v>
      </c>
    </row>
    <row r="22" spans="1:6" ht="12.75" customHeight="1">
      <c r="A22" s="460">
        <v>15</v>
      </c>
      <c r="B22" s="169">
        <v>0.65531399999999995</v>
      </c>
      <c r="C22" s="168">
        <v>1.807763</v>
      </c>
      <c r="D22" s="168">
        <v>3.7043860000000004</v>
      </c>
      <c r="E22" s="168">
        <v>2.3820120000000005</v>
      </c>
      <c r="F22" s="475">
        <v>8.5494749999999975</v>
      </c>
    </row>
    <row r="23" spans="1:6" ht="12.75" customHeight="1">
      <c r="A23" s="460">
        <v>16</v>
      </c>
      <c r="B23" s="168">
        <v>1.4825460000000001</v>
      </c>
      <c r="C23" s="168">
        <v>3.2541029999999997</v>
      </c>
      <c r="D23" s="168">
        <v>0</v>
      </c>
      <c r="E23" s="168">
        <v>0</v>
      </c>
      <c r="F23" s="475">
        <v>4.7366489999999999</v>
      </c>
    </row>
    <row r="24" spans="1:6" ht="12.75" customHeight="1">
      <c r="A24" s="460">
        <v>17</v>
      </c>
      <c r="B24" s="168">
        <v>2.3252920000000001</v>
      </c>
      <c r="C24" s="169">
        <v>0.85868699999999998</v>
      </c>
      <c r="D24" s="168">
        <v>0</v>
      </c>
      <c r="E24" s="168">
        <v>0</v>
      </c>
      <c r="F24" s="475">
        <v>3.1839789999999999</v>
      </c>
    </row>
    <row r="25" spans="1:6" ht="12.75" customHeight="1">
      <c r="A25" s="460">
        <v>18</v>
      </c>
      <c r="B25" s="168">
        <v>1.813553</v>
      </c>
      <c r="C25" s="168">
        <v>0</v>
      </c>
      <c r="D25" s="168">
        <v>0</v>
      </c>
      <c r="E25" s="168">
        <v>0</v>
      </c>
      <c r="F25" s="475">
        <v>1.813553</v>
      </c>
    </row>
    <row r="26" spans="1:6" ht="12.75" customHeight="1">
      <c r="A26" s="460">
        <v>19</v>
      </c>
      <c r="B26" s="168">
        <v>2.4520599999999999</v>
      </c>
      <c r="C26" s="168">
        <v>1.832303</v>
      </c>
      <c r="D26" s="169">
        <v>0.60495399999999999</v>
      </c>
      <c r="E26" s="168">
        <v>1.1517299999999999</v>
      </c>
      <c r="F26" s="475">
        <v>6.0410469999999989</v>
      </c>
    </row>
    <row r="27" spans="1:6" ht="12.75" customHeight="1">
      <c r="A27" s="460">
        <v>20</v>
      </c>
      <c r="B27" s="168">
        <v>1.5097230000000001</v>
      </c>
      <c r="C27" s="168">
        <v>5.2306249999999999</v>
      </c>
      <c r="D27" s="168">
        <v>5.3338189999999992</v>
      </c>
      <c r="E27" s="168">
        <v>3.0909339999999998</v>
      </c>
      <c r="F27" s="475">
        <v>15.165100999999996</v>
      </c>
    </row>
    <row r="28" spans="1:6" ht="12.75" customHeight="1">
      <c r="A28" s="460">
        <v>21</v>
      </c>
      <c r="B28" s="169">
        <v>0.79400199999999999</v>
      </c>
      <c r="C28" s="168">
        <v>1.0601430000000001</v>
      </c>
      <c r="D28" s="168">
        <v>0</v>
      </c>
      <c r="E28" s="168">
        <v>1.1145700000000001</v>
      </c>
      <c r="F28" s="475">
        <v>2.968715</v>
      </c>
    </row>
    <row r="29" spans="1:6" ht="12.75" customHeight="1">
      <c r="A29" s="460">
        <v>22</v>
      </c>
      <c r="B29" s="169">
        <v>0.756193</v>
      </c>
      <c r="C29" s="168">
        <v>0</v>
      </c>
      <c r="D29" s="169">
        <v>0.85868699999999998</v>
      </c>
      <c r="E29" s="168">
        <v>1.52325</v>
      </c>
      <c r="F29" s="475">
        <v>3.1381300000000003</v>
      </c>
    </row>
    <row r="30" spans="1:6" ht="12.75" customHeight="1">
      <c r="A30" s="460">
        <v>23</v>
      </c>
      <c r="B30" s="168">
        <v>1.4788540000000001</v>
      </c>
      <c r="C30" s="168">
        <v>1.42361</v>
      </c>
      <c r="D30" s="168">
        <v>0</v>
      </c>
      <c r="E30" s="168">
        <v>0</v>
      </c>
      <c r="F30" s="475">
        <v>2.9024640000000002</v>
      </c>
    </row>
    <row r="31" spans="1:6" ht="12.75" customHeight="1">
      <c r="A31" s="460">
        <v>24</v>
      </c>
      <c r="B31" s="168">
        <v>0</v>
      </c>
      <c r="C31" s="168">
        <v>0</v>
      </c>
      <c r="D31" s="169">
        <v>0.66166899999999995</v>
      </c>
      <c r="E31" s="168">
        <v>1.26318</v>
      </c>
      <c r="F31" s="475">
        <v>1.924849</v>
      </c>
    </row>
    <row r="32" spans="1:6" ht="12.75" customHeight="1">
      <c r="A32" s="460">
        <v>25</v>
      </c>
      <c r="B32" s="169">
        <v>0.642764</v>
      </c>
      <c r="C32" s="168">
        <v>0</v>
      </c>
      <c r="D32" s="168">
        <v>0</v>
      </c>
      <c r="E32" s="168">
        <v>1.6194599999999999</v>
      </c>
      <c r="F32" s="475">
        <v>2.2622239999999998</v>
      </c>
    </row>
    <row r="33" spans="1:8" ht="12.75" customHeight="1">
      <c r="A33" s="460">
        <v>26</v>
      </c>
      <c r="B33" s="109" t="s">
        <v>17</v>
      </c>
      <c r="C33" s="109" t="s">
        <v>17</v>
      </c>
      <c r="D33" s="109" t="s">
        <v>17</v>
      </c>
      <c r="E33" s="109" t="s">
        <v>17</v>
      </c>
      <c r="F33" s="476" t="s">
        <v>17</v>
      </c>
    </row>
    <row r="34" spans="1:8" ht="12.75" customHeight="1">
      <c r="A34" s="460">
        <v>27</v>
      </c>
      <c r="B34" s="168">
        <v>0</v>
      </c>
      <c r="C34" s="169">
        <v>0.831812</v>
      </c>
      <c r="D34" s="168">
        <v>1.285528</v>
      </c>
      <c r="E34" s="168">
        <v>0</v>
      </c>
      <c r="F34" s="475">
        <v>2.11734</v>
      </c>
    </row>
    <row r="35" spans="1:8" ht="12.75" customHeight="1">
      <c r="A35" s="460">
        <v>28</v>
      </c>
      <c r="B35" s="169">
        <v>0.90388100000000005</v>
      </c>
      <c r="C35" s="168">
        <v>0</v>
      </c>
      <c r="D35" s="168">
        <v>1.1888799999999999</v>
      </c>
      <c r="E35" s="168">
        <v>1.5140009999999999</v>
      </c>
      <c r="F35" s="475">
        <v>3.6067619999999998</v>
      </c>
    </row>
    <row r="36" spans="1:8" ht="12.75" customHeight="1">
      <c r="A36" s="460">
        <v>29</v>
      </c>
      <c r="B36" s="168">
        <v>0</v>
      </c>
      <c r="C36" s="168">
        <v>1.8077619999999999</v>
      </c>
      <c r="D36" s="168">
        <v>0</v>
      </c>
      <c r="E36" s="168">
        <v>0</v>
      </c>
      <c r="F36" s="475">
        <v>1.8077619999999999</v>
      </c>
    </row>
    <row r="37" spans="1:8" ht="12.75" customHeight="1">
      <c r="A37" s="460">
        <v>30</v>
      </c>
      <c r="B37" s="168">
        <v>3.2138210000000003</v>
      </c>
      <c r="C37" s="168">
        <v>1.0375460000000001</v>
      </c>
      <c r="D37" s="168">
        <v>2.6519820000000003</v>
      </c>
      <c r="E37" s="169">
        <v>0.949075</v>
      </c>
      <c r="F37" s="475">
        <v>7.8524239999999992</v>
      </c>
    </row>
    <row r="38" spans="1:8" ht="12.75" customHeight="1">
      <c r="A38" s="460"/>
      <c r="B38" s="109"/>
      <c r="C38" s="109"/>
      <c r="D38" s="109"/>
      <c r="E38" s="109"/>
      <c r="F38" s="477"/>
    </row>
    <row r="39" spans="1:8" ht="12.75" customHeight="1">
      <c r="A39" s="456" t="s">
        <v>113</v>
      </c>
      <c r="B39" s="199">
        <v>194.08352200000016</v>
      </c>
      <c r="C39" s="199">
        <v>149.28527000000008</v>
      </c>
      <c r="D39" s="199">
        <v>88.101515000000049</v>
      </c>
      <c r="E39" s="199">
        <v>92.796523999999991</v>
      </c>
      <c r="F39" s="478">
        <v>524.26683099999889</v>
      </c>
    </row>
    <row r="40" spans="1:8" ht="12.75" customHeight="1">
      <c r="A40" s="458"/>
      <c r="B40" s="109"/>
      <c r="C40" s="109"/>
      <c r="D40" s="109"/>
      <c r="E40" s="109"/>
      <c r="F40" s="477"/>
    </row>
    <row r="41" spans="1:8" ht="12.75" customHeight="1">
      <c r="A41" s="479" t="s">
        <v>136</v>
      </c>
      <c r="B41" s="119">
        <v>78.482356683531322</v>
      </c>
      <c r="C41" s="119">
        <v>62.437598163569646</v>
      </c>
      <c r="D41" s="119">
        <v>69.534176568927322</v>
      </c>
      <c r="E41" s="119">
        <v>62.753458308416789</v>
      </c>
      <c r="F41" s="310">
        <v>69.625833338290988</v>
      </c>
    </row>
    <row r="42" spans="1:8" ht="12.75" customHeight="1">
      <c r="A42" s="485" t="s">
        <v>135</v>
      </c>
      <c r="B42" s="486"/>
      <c r="C42" s="486"/>
      <c r="D42" s="486"/>
      <c r="E42" s="486"/>
      <c r="F42" s="487"/>
    </row>
    <row r="43" spans="1:8" ht="12.75" customHeight="1">
      <c r="A43" s="301"/>
      <c r="B43" s="301"/>
      <c r="C43" s="301"/>
      <c r="D43" s="301"/>
      <c r="E43" s="301"/>
      <c r="F43" s="301"/>
    </row>
    <row r="44" spans="1:8" ht="66" customHeight="1">
      <c r="A44" s="200" t="s">
        <v>198</v>
      </c>
      <c r="B44" s="207"/>
      <c r="C44" s="207"/>
      <c r="D44" s="207"/>
      <c r="E44" s="207"/>
      <c r="F44" s="215"/>
      <c r="H44" s="71"/>
    </row>
  </sheetData>
  <mergeCells count="8">
    <mergeCell ref="A44:F44"/>
    <mergeCell ref="A1:F1"/>
    <mergeCell ref="A2:F2"/>
    <mergeCell ref="A3:A4"/>
    <mergeCell ref="B3:E3"/>
    <mergeCell ref="F3:F4"/>
    <mergeCell ref="A42:F42"/>
    <mergeCell ref="A43:F43"/>
  </mergeCells>
  <printOptions horizontalCentered="1"/>
  <pageMargins left="0.25" right="0.25"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sheetPr>
    <pageSetUpPr fitToPage="1"/>
  </sheetPr>
  <dimension ref="A1:H38"/>
  <sheetViews>
    <sheetView tabSelected="1" topLeftCell="A24" workbookViewId="0">
      <selection activeCell="I33" sqref="I33"/>
    </sheetView>
  </sheetViews>
  <sheetFormatPr defaultRowHeight="11.25"/>
  <cols>
    <col min="1" max="1" width="18.42578125" style="4" customWidth="1"/>
    <col min="2" max="16384" width="9.140625" style="4"/>
  </cols>
  <sheetData>
    <row r="1" spans="1:6" s="39" customFormat="1" ht="19.5" customHeight="1">
      <c r="A1" s="229" t="s">
        <v>234</v>
      </c>
      <c r="B1" s="230"/>
      <c r="C1" s="230"/>
      <c r="D1" s="230"/>
      <c r="E1" s="230"/>
      <c r="F1" s="231"/>
    </row>
    <row r="2" spans="1:6" ht="38.25" customHeight="1">
      <c r="A2" s="495" t="s">
        <v>255</v>
      </c>
      <c r="B2" s="496"/>
      <c r="C2" s="496"/>
      <c r="D2" s="496"/>
      <c r="E2" s="496"/>
      <c r="F2" s="497"/>
    </row>
    <row r="3" spans="1:6" ht="13.5" customHeight="1">
      <c r="A3" s="480"/>
      <c r="B3" s="305" t="s">
        <v>106</v>
      </c>
      <c r="C3" s="305"/>
      <c r="D3" s="305"/>
      <c r="E3" s="305"/>
      <c r="F3" s="481" t="s">
        <v>131</v>
      </c>
    </row>
    <row r="4" spans="1:6" ht="12.75" customHeight="1">
      <c r="A4" s="482"/>
      <c r="B4" s="483" t="s">
        <v>107</v>
      </c>
      <c r="C4" s="483" t="s">
        <v>108</v>
      </c>
      <c r="D4" s="483" t="s">
        <v>109</v>
      </c>
      <c r="E4" s="483" t="s">
        <v>110</v>
      </c>
      <c r="F4" s="484"/>
    </row>
    <row r="5" spans="1:6" ht="12.75" customHeight="1">
      <c r="A5" s="472"/>
      <c r="B5" s="37"/>
      <c r="C5" s="37"/>
      <c r="D5" s="37"/>
      <c r="E5" s="37"/>
      <c r="F5" s="488"/>
    </row>
    <row r="6" spans="1:6" ht="12.75" customHeight="1">
      <c r="A6" s="473" t="s">
        <v>112</v>
      </c>
      <c r="B6" s="42"/>
      <c r="C6" s="42"/>
      <c r="D6" s="42"/>
      <c r="E6" s="42"/>
      <c r="F6" s="489"/>
    </row>
    <row r="7" spans="1:6" ht="12.75" customHeight="1">
      <c r="A7" s="460" t="s">
        <v>132</v>
      </c>
      <c r="B7" s="168">
        <v>194.08352200000016</v>
      </c>
      <c r="C7" s="168">
        <v>149.28527000000008</v>
      </c>
      <c r="D7" s="168">
        <v>88.101515000000049</v>
      </c>
      <c r="E7" s="168">
        <v>92.796523999999991</v>
      </c>
      <c r="F7" s="475">
        <v>524.26683099999889</v>
      </c>
    </row>
    <row r="8" spans="1:6" ht="12.75" customHeight="1">
      <c r="A8" s="460">
        <v>1</v>
      </c>
      <c r="B8" s="168">
        <v>17.813651</v>
      </c>
      <c r="C8" s="168">
        <v>19.541782000000001</v>
      </c>
      <c r="D8" s="168">
        <v>7.7272199999999991</v>
      </c>
      <c r="E8" s="168">
        <v>13.225308999999999</v>
      </c>
      <c r="F8" s="475">
        <v>58.307961999999996</v>
      </c>
    </row>
    <row r="9" spans="1:6" ht="12.75" customHeight="1">
      <c r="A9" s="460">
        <v>2</v>
      </c>
      <c r="B9" s="168">
        <v>15.200991999999999</v>
      </c>
      <c r="C9" s="168">
        <v>16.41357</v>
      </c>
      <c r="D9" s="168">
        <v>14.702901999999998</v>
      </c>
      <c r="E9" s="168">
        <v>10.795681</v>
      </c>
      <c r="F9" s="475">
        <v>57.113144999999996</v>
      </c>
    </row>
    <row r="10" spans="1:6" ht="12.75" customHeight="1">
      <c r="A10" s="460">
        <v>3</v>
      </c>
      <c r="B10" s="168">
        <v>6.3676589999999988</v>
      </c>
      <c r="C10" s="168">
        <v>10.264483999999999</v>
      </c>
      <c r="D10" s="168">
        <v>18.559350000000002</v>
      </c>
      <c r="E10" s="168">
        <v>8.7874859999999995</v>
      </c>
      <c r="F10" s="475">
        <v>43.978978999999995</v>
      </c>
    </row>
    <row r="11" spans="1:6" ht="12.75" customHeight="1">
      <c r="A11" s="460">
        <v>4</v>
      </c>
      <c r="B11" s="168">
        <v>12.749699</v>
      </c>
      <c r="C11" s="168">
        <v>13.436624999999999</v>
      </c>
      <c r="D11" s="168">
        <v>10.087730999999998</v>
      </c>
      <c r="E11" s="168">
        <v>8.4954439999999991</v>
      </c>
      <c r="F11" s="475">
        <v>44.769499000000003</v>
      </c>
    </row>
    <row r="12" spans="1:6" ht="12.75" customHeight="1">
      <c r="A12" s="460">
        <v>5</v>
      </c>
      <c r="B12" s="168">
        <v>6.4658850000000001</v>
      </c>
      <c r="C12" s="168">
        <v>10.034174999999999</v>
      </c>
      <c r="D12" s="168">
        <v>8.8457570000000008</v>
      </c>
      <c r="E12" s="168">
        <v>8.2182399999999998</v>
      </c>
      <c r="F12" s="475">
        <v>33.564056999999991</v>
      </c>
    </row>
    <row r="13" spans="1:6" ht="12.75" customHeight="1">
      <c r="A13" s="460">
        <v>6</v>
      </c>
      <c r="B13" s="168">
        <v>6.84762</v>
      </c>
      <c r="C13" s="168">
        <v>12.533675000000002</v>
      </c>
      <c r="D13" s="168">
        <v>8.5501830000000005</v>
      </c>
      <c r="E13" s="168">
        <v>11.56392</v>
      </c>
      <c r="F13" s="475">
        <v>39.495397999999994</v>
      </c>
    </row>
    <row r="14" spans="1:6" ht="12.75" customHeight="1">
      <c r="A14" s="460">
        <v>7</v>
      </c>
      <c r="B14" s="168">
        <v>12.118015</v>
      </c>
      <c r="C14" s="168">
        <v>10.783300999999998</v>
      </c>
      <c r="D14" s="168">
        <v>10.541104000000002</v>
      </c>
      <c r="E14" s="168">
        <v>4.4759020000000005</v>
      </c>
      <c r="F14" s="475">
        <v>37.918321999999996</v>
      </c>
    </row>
    <row r="15" spans="1:6" ht="12.75" customHeight="1">
      <c r="A15" s="460">
        <v>8</v>
      </c>
      <c r="B15" s="168">
        <v>10.593378999999999</v>
      </c>
      <c r="C15" s="168">
        <v>6.0457490000000007</v>
      </c>
      <c r="D15" s="168">
        <v>10.940818</v>
      </c>
      <c r="E15" s="168">
        <v>5.2618170000000006</v>
      </c>
      <c r="F15" s="475">
        <v>32.841762999999993</v>
      </c>
    </row>
    <row r="16" spans="1:6" ht="12.75" customHeight="1">
      <c r="A16" s="460">
        <v>9</v>
      </c>
      <c r="B16" s="168">
        <v>6.0096050000000005</v>
      </c>
      <c r="C16" s="168">
        <v>8.7329789999999985</v>
      </c>
      <c r="D16" s="168">
        <v>8.7057340000000014</v>
      </c>
      <c r="E16" s="168">
        <v>8.9584299999999999</v>
      </c>
      <c r="F16" s="475">
        <v>32.406748</v>
      </c>
    </row>
    <row r="17" spans="1:6" ht="12.75" customHeight="1">
      <c r="A17" s="460">
        <v>10</v>
      </c>
      <c r="B17" s="168">
        <v>7.7073669999999987</v>
      </c>
      <c r="C17" s="168">
        <v>11.393520000000001</v>
      </c>
      <c r="D17" s="168">
        <v>5.6337539999999997</v>
      </c>
      <c r="E17" s="168">
        <v>7.1438030000000001</v>
      </c>
      <c r="F17" s="475">
        <v>31.878443999999998</v>
      </c>
    </row>
    <row r="18" spans="1:6" ht="12.75" customHeight="1">
      <c r="A18" s="460">
        <v>11</v>
      </c>
      <c r="B18" s="168">
        <v>2.1693150000000001</v>
      </c>
      <c r="C18" s="168">
        <v>3.8589310000000001</v>
      </c>
      <c r="D18" s="168">
        <v>7.4760920000000013</v>
      </c>
      <c r="E18" s="168">
        <v>4.2769500000000003</v>
      </c>
      <c r="F18" s="475">
        <v>17.781288</v>
      </c>
    </row>
    <row r="19" spans="1:6" ht="12.75" customHeight="1">
      <c r="A19" s="460">
        <v>12</v>
      </c>
      <c r="B19" s="168">
        <v>11.196363000000002</v>
      </c>
      <c r="C19" s="168">
        <v>18.375116000000002</v>
      </c>
      <c r="D19" s="168">
        <v>9.2916869999999996</v>
      </c>
      <c r="E19" s="168">
        <v>5.9397599999999997</v>
      </c>
      <c r="F19" s="475">
        <v>44.802925999999999</v>
      </c>
    </row>
    <row r="20" spans="1:6" ht="12.75" customHeight="1">
      <c r="A20" s="460">
        <v>13</v>
      </c>
      <c r="B20" s="168">
        <v>2.7052130000000001</v>
      </c>
      <c r="C20" s="168">
        <v>2.6146099999999999</v>
      </c>
      <c r="D20" s="168">
        <v>0</v>
      </c>
      <c r="E20" s="168">
        <v>1.26318</v>
      </c>
      <c r="F20" s="475">
        <v>6.5830029999999997</v>
      </c>
    </row>
    <row r="21" spans="1:6" ht="12.75" customHeight="1">
      <c r="A21" s="460">
        <v>14</v>
      </c>
      <c r="B21" s="168">
        <v>1.15245</v>
      </c>
      <c r="C21" s="168">
        <v>4.2165090000000003</v>
      </c>
      <c r="D21" s="168">
        <v>3.8962130000000004</v>
      </c>
      <c r="E21" s="168">
        <v>2.9327209999999999</v>
      </c>
      <c r="F21" s="475">
        <v>12.197893000000001</v>
      </c>
    </row>
    <row r="22" spans="1:6" ht="12.75" customHeight="1">
      <c r="A22" s="460">
        <v>15</v>
      </c>
      <c r="B22" s="168">
        <v>2.8044190000000002</v>
      </c>
      <c r="C22" s="168">
        <v>5.7439669999999996</v>
      </c>
      <c r="D22" s="168">
        <v>5.5926350000000005</v>
      </c>
      <c r="E22" s="168">
        <v>3.4554320000000001</v>
      </c>
      <c r="F22" s="475">
        <v>17.596452999999997</v>
      </c>
    </row>
    <row r="23" spans="1:6" ht="12.75" customHeight="1">
      <c r="A23" s="460">
        <v>16</v>
      </c>
      <c r="B23" s="168">
        <v>0</v>
      </c>
      <c r="C23" s="168">
        <v>2.452061</v>
      </c>
      <c r="D23" s="168">
        <v>2.479965</v>
      </c>
      <c r="E23" s="168">
        <v>2.8546240000000003</v>
      </c>
      <c r="F23" s="475">
        <v>7.786649999999999</v>
      </c>
    </row>
    <row r="24" spans="1:6" ht="12.75" customHeight="1">
      <c r="A24" s="460">
        <v>17</v>
      </c>
      <c r="B24" s="168">
        <v>3.0529310000000001</v>
      </c>
      <c r="C24" s="168">
        <v>4.0376450000000004</v>
      </c>
      <c r="D24" s="168">
        <v>6.3558089999999989</v>
      </c>
      <c r="E24" s="168">
        <v>2.259703</v>
      </c>
      <c r="F24" s="475">
        <v>15.706088000000001</v>
      </c>
    </row>
    <row r="25" spans="1:6" ht="12.75" customHeight="1">
      <c r="A25" s="460">
        <v>18</v>
      </c>
      <c r="B25" s="168">
        <v>3.70322</v>
      </c>
      <c r="C25" s="168">
        <v>4.4934430000000001</v>
      </c>
      <c r="D25" s="168">
        <v>9.0011270000000003</v>
      </c>
      <c r="E25" s="168">
        <v>4.7776250000000005</v>
      </c>
      <c r="F25" s="475">
        <v>21.975415000000002</v>
      </c>
    </row>
    <row r="26" spans="1:6" ht="12.75" customHeight="1">
      <c r="A26" s="460">
        <v>19</v>
      </c>
      <c r="B26" s="168">
        <v>1.626986</v>
      </c>
      <c r="C26" s="168">
        <v>1.787498</v>
      </c>
      <c r="D26" s="168">
        <v>1.9850020000000002</v>
      </c>
      <c r="E26" s="168">
        <v>0</v>
      </c>
      <c r="F26" s="475">
        <v>5.3994859999999996</v>
      </c>
    </row>
    <row r="27" spans="1:6" ht="12.75" customHeight="1">
      <c r="A27" s="460">
        <v>20</v>
      </c>
      <c r="B27" s="168">
        <v>4.2138780000000002</v>
      </c>
      <c r="C27" s="168">
        <v>5.3729290000000001</v>
      </c>
      <c r="D27" s="168">
        <v>3.5852789999999999</v>
      </c>
      <c r="E27" s="168">
        <v>3.9070470000000004</v>
      </c>
      <c r="F27" s="475">
        <v>17.079132999999999</v>
      </c>
    </row>
    <row r="28" spans="1:6" ht="12.75" customHeight="1">
      <c r="A28" s="460">
        <v>21</v>
      </c>
      <c r="B28" s="168">
        <v>0</v>
      </c>
      <c r="C28" s="169">
        <v>0.85868699999999998</v>
      </c>
      <c r="D28" s="168">
        <v>0</v>
      </c>
      <c r="E28" s="169">
        <v>0.61012</v>
      </c>
      <c r="F28" s="475">
        <v>1.468807</v>
      </c>
    </row>
    <row r="29" spans="1:6" ht="12.75" customHeight="1">
      <c r="A29" s="460">
        <v>22</v>
      </c>
      <c r="B29" s="168">
        <v>1.4556710000000002</v>
      </c>
      <c r="C29" s="168">
        <v>4.8759300000000003</v>
      </c>
      <c r="D29" s="168">
        <v>2.6967670000000004</v>
      </c>
      <c r="E29" s="169">
        <v>0.85868699999999998</v>
      </c>
      <c r="F29" s="475">
        <v>9.8870550000000019</v>
      </c>
    </row>
    <row r="30" spans="1:6" ht="12.75" customHeight="1">
      <c r="A30" s="460">
        <v>23</v>
      </c>
      <c r="B30" s="168">
        <v>1.8457189999999999</v>
      </c>
      <c r="C30" s="169">
        <v>0.85868699999999998</v>
      </c>
      <c r="D30" s="169">
        <v>0.79400199999999999</v>
      </c>
      <c r="E30" s="168">
        <v>0</v>
      </c>
      <c r="F30" s="475">
        <v>3.498408</v>
      </c>
    </row>
    <row r="31" spans="1:6" ht="12.75" customHeight="1">
      <c r="A31" s="460"/>
      <c r="B31" s="43"/>
      <c r="C31" s="43"/>
      <c r="D31" s="43"/>
      <c r="E31" s="43"/>
      <c r="F31" s="490"/>
    </row>
    <row r="32" spans="1:6" ht="12.75" customHeight="1">
      <c r="A32" s="491" t="s">
        <v>114</v>
      </c>
      <c r="B32" s="199">
        <v>298.1267090000004</v>
      </c>
      <c r="C32" s="199">
        <v>272.32406100000026</v>
      </c>
      <c r="D32" s="199">
        <v>199.87216000000015</v>
      </c>
      <c r="E32" s="199">
        <v>183.99950600000034</v>
      </c>
      <c r="F32" s="478">
        <v>954.32243600000356</v>
      </c>
    </row>
    <row r="33" spans="1:8" customFormat="1" ht="12.75" customHeight="1">
      <c r="A33" s="492"/>
      <c r="B33" s="13"/>
      <c r="C33" s="13"/>
      <c r="D33" s="13"/>
      <c r="E33" s="13"/>
      <c r="F33" s="493"/>
    </row>
    <row r="34" spans="1:8" ht="12.75" customHeight="1">
      <c r="A34" s="458" t="s">
        <v>133</v>
      </c>
      <c r="B34" s="119">
        <v>65.101017836010058</v>
      </c>
      <c r="C34" s="119">
        <v>54.818979069205362</v>
      </c>
      <c r="D34" s="119">
        <v>44.078932753816218</v>
      </c>
      <c r="E34" s="119">
        <v>50.433028879979702</v>
      </c>
      <c r="F34" s="310">
        <v>54.936026988681235</v>
      </c>
    </row>
    <row r="35" spans="1:8" ht="12.75" customHeight="1">
      <c r="A35" s="468" t="s">
        <v>192</v>
      </c>
      <c r="B35" s="498"/>
      <c r="C35" s="498"/>
      <c r="D35" s="498"/>
      <c r="E35" s="498"/>
      <c r="F35" s="499"/>
    </row>
    <row r="36" spans="1:8" ht="12.75" customHeight="1">
      <c r="A36" s="494" t="s">
        <v>193</v>
      </c>
      <c r="B36" s="298"/>
      <c r="C36" s="298"/>
      <c r="D36" s="298"/>
      <c r="E36" s="298"/>
      <c r="F36" s="299"/>
    </row>
    <row r="37" spans="1:8" ht="12.75" customHeight="1">
      <c r="A37" s="216"/>
      <c r="B37" s="216"/>
      <c r="C37" s="216"/>
      <c r="D37" s="216"/>
      <c r="E37" s="216"/>
      <c r="F37" s="216"/>
    </row>
    <row r="38" spans="1:8" ht="65.25" customHeight="1">
      <c r="A38" s="200" t="s">
        <v>207</v>
      </c>
      <c r="B38" s="207"/>
      <c r="C38" s="207"/>
      <c r="D38" s="207"/>
      <c r="E38" s="207"/>
      <c r="F38" s="215"/>
      <c r="H38" s="44"/>
    </row>
  </sheetData>
  <mergeCells count="9">
    <mergeCell ref="A38:F38"/>
    <mergeCell ref="A1:F1"/>
    <mergeCell ref="A2:F2"/>
    <mergeCell ref="A3:A4"/>
    <mergeCell ref="B3:E3"/>
    <mergeCell ref="A35:F35"/>
    <mergeCell ref="A37:F37"/>
    <mergeCell ref="F3:F4"/>
    <mergeCell ref="A36:F36"/>
  </mergeCells>
  <printOptions horizontalCentered="1"/>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E89"/>
  <sheetViews>
    <sheetView zoomScaleNormal="100" workbookViewId="0">
      <selection activeCell="H86" sqref="H86"/>
    </sheetView>
  </sheetViews>
  <sheetFormatPr defaultRowHeight="12.75"/>
  <sheetData>
    <row r="1" spans="1:5">
      <c r="A1" s="126" t="s">
        <v>3</v>
      </c>
      <c r="B1" s="39" t="s">
        <v>4</v>
      </c>
      <c r="D1" s="39" t="s">
        <v>5</v>
      </c>
    </row>
    <row r="2" spans="1:5">
      <c r="A2" s="138">
        <v>0</v>
      </c>
      <c r="B2" s="118">
        <v>258.46864099999959</v>
      </c>
      <c r="C2" s="119">
        <v>3.9358830885414902</v>
      </c>
      <c r="D2" s="118">
        <v>261.11023399999959</v>
      </c>
      <c r="E2" s="119">
        <v>3.8408631070281696</v>
      </c>
    </row>
    <row r="3" spans="1:5">
      <c r="A3" s="138">
        <f>A2+1</f>
        <v>1</v>
      </c>
      <c r="B3" s="118">
        <v>266.09362199999958</v>
      </c>
      <c r="C3" s="119">
        <v>4.0519940165528672</v>
      </c>
      <c r="D3" s="118">
        <v>272.20016099999947</v>
      </c>
      <c r="E3" s="119">
        <v>4.0039930266081702</v>
      </c>
    </row>
    <row r="4" spans="1:5">
      <c r="A4" s="138">
        <f t="shared" ref="A4:A42" si="0">A3+1</f>
        <v>2</v>
      </c>
      <c r="B4" s="118">
        <v>255.99845499999984</v>
      </c>
      <c r="C4" s="119">
        <v>3.8982678356220783</v>
      </c>
      <c r="D4" s="118">
        <v>221.61075199999996</v>
      </c>
      <c r="E4" s="119">
        <v>3.2598360793379335</v>
      </c>
    </row>
    <row r="5" spans="1:5">
      <c r="A5" s="138">
        <f t="shared" si="0"/>
        <v>3</v>
      </c>
      <c r="B5" s="118">
        <v>258.32177299999961</v>
      </c>
      <c r="C5" s="119">
        <v>3.9336466266047068</v>
      </c>
      <c r="D5" s="118">
        <v>262.31676499999958</v>
      </c>
      <c r="E5" s="119">
        <v>3.8586108618150838</v>
      </c>
    </row>
    <row r="6" spans="1:5">
      <c r="A6" s="138">
        <f t="shared" si="0"/>
        <v>4</v>
      </c>
      <c r="B6" s="118">
        <v>250.45285199999964</v>
      </c>
      <c r="C6" s="119">
        <v>3.813821053300559</v>
      </c>
      <c r="D6" s="118">
        <v>248.01573599999972</v>
      </c>
      <c r="E6" s="119">
        <v>3.6482464734217914</v>
      </c>
    </row>
    <row r="7" spans="1:5">
      <c r="A7" s="138">
        <f t="shared" si="0"/>
        <v>5</v>
      </c>
      <c r="B7" s="118">
        <v>226.40168499999984</v>
      </c>
      <c r="C7" s="119">
        <v>3.4475770823153651</v>
      </c>
      <c r="D7" s="118">
        <v>227.5619589999996</v>
      </c>
      <c r="E7" s="119">
        <v>3.3473767745394336</v>
      </c>
    </row>
    <row r="8" spans="1:5">
      <c r="A8" s="138">
        <f t="shared" si="0"/>
        <v>6</v>
      </c>
      <c r="B8" s="118">
        <v>273.11611699999969</v>
      </c>
      <c r="C8" s="119">
        <v>4.1589304681198005</v>
      </c>
      <c r="D8" s="118">
        <v>265.15413799999965</v>
      </c>
      <c r="E8" s="119">
        <v>3.9003478749900564</v>
      </c>
    </row>
    <row r="9" spans="1:5">
      <c r="A9" s="138">
        <f t="shared" si="0"/>
        <v>7</v>
      </c>
      <c r="B9" s="118">
        <v>266.49422799999968</v>
      </c>
      <c r="C9" s="119">
        <v>4.0580943247932337</v>
      </c>
      <c r="D9" s="118">
        <v>259.86808399999956</v>
      </c>
      <c r="E9" s="119">
        <v>3.8225914060867385</v>
      </c>
    </row>
    <row r="10" spans="1:5">
      <c r="A10" s="138">
        <f t="shared" si="0"/>
        <v>8</v>
      </c>
      <c r="B10" s="118">
        <v>233.16321199999973</v>
      </c>
      <c r="C10" s="119">
        <v>3.5505395913031244</v>
      </c>
      <c r="D10" s="118">
        <v>235.60653099999965</v>
      </c>
      <c r="E10" s="119">
        <v>3.4657103202350501</v>
      </c>
    </row>
    <row r="11" spans="1:5">
      <c r="A11" s="138">
        <f t="shared" si="0"/>
        <v>9</v>
      </c>
      <c r="B11" s="118">
        <v>178.50900800000008</v>
      </c>
      <c r="C11" s="119">
        <v>2.7182817343768928</v>
      </c>
      <c r="D11" s="118">
        <v>191.34761099999983</v>
      </c>
      <c r="E11" s="119">
        <v>2.8146732069792337</v>
      </c>
    </row>
    <row r="12" spans="1:5">
      <c r="A12" s="138">
        <f t="shared" si="0"/>
        <v>10</v>
      </c>
      <c r="B12" s="118">
        <v>258.72828599999968</v>
      </c>
      <c r="C12" s="119">
        <v>3.939836884872721</v>
      </c>
      <c r="D12" s="118">
        <v>274.69083699999953</v>
      </c>
      <c r="E12" s="119">
        <v>4.0406302177799294</v>
      </c>
    </row>
    <row r="13" spans="1:5">
      <c r="A13" s="138">
        <f t="shared" si="0"/>
        <v>11</v>
      </c>
      <c r="B13" s="118">
        <v>118.14491699999992</v>
      </c>
      <c r="C13" s="119">
        <v>1.7990754275581076</v>
      </c>
      <c r="D13" s="118">
        <v>150.52926900000003</v>
      </c>
      <c r="E13" s="119">
        <v>2.2142460943527023</v>
      </c>
    </row>
    <row r="14" spans="1:5">
      <c r="A14" s="138">
        <f t="shared" si="0"/>
        <v>12</v>
      </c>
      <c r="B14" s="118">
        <v>208.41325299999994</v>
      </c>
      <c r="C14" s="119">
        <v>3.1736546249361814</v>
      </c>
      <c r="D14" s="118">
        <v>241.46374399999979</v>
      </c>
      <c r="E14" s="119">
        <v>3.5518683883317079</v>
      </c>
    </row>
    <row r="15" spans="1:5">
      <c r="A15" s="138">
        <f t="shared" si="0"/>
        <v>13</v>
      </c>
      <c r="B15" s="118">
        <v>178.95434099999989</v>
      </c>
      <c r="C15" s="119">
        <v>2.7250631319835317</v>
      </c>
      <c r="D15" s="118">
        <v>173.5110249999999</v>
      </c>
      <c r="E15" s="119">
        <v>2.5523017017599665</v>
      </c>
    </row>
    <row r="16" spans="1:5">
      <c r="A16" s="138">
        <f t="shared" si="0"/>
        <v>14</v>
      </c>
      <c r="B16" s="118">
        <v>152.48802699999993</v>
      </c>
      <c r="C16" s="119">
        <v>2.3220420254941425</v>
      </c>
      <c r="D16" s="118">
        <v>173.07086200000006</v>
      </c>
      <c r="E16" s="119">
        <v>2.5458270193935215</v>
      </c>
    </row>
    <row r="17" spans="1:5">
      <c r="A17" s="138">
        <f t="shared" si="0"/>
        <v>15</v>
      </c>
      <c r="B17" s="118">
        <v>188.62125099999997</v>
      </c>
      <c r="C17" s="119">
        <v>2.8722679435237182</v>
      </c>
      <c r="D17" s="118">
        <v>149.03568199999992</v>
      </c>
      <c r="E17" s="119">
        <v>2.1922758210410969</v>
      </c>
    </row>
    <row r="18" spans="1:5">
      <c r="A18" s="138">
        <f t="shared" si="0"/>
        <v>16</v>
      </c>
      <c r="B18" s="118">
        <v>125.12124599999999</v>
      </c>
      <c r="C18" s="119">
        <v>1.9053088770975506</v>
      </c>
      <c r="D18" s="118">
        <v>122.41214599999996</v>
      </c>
      <c r="E18" s="119">
        <v>1.8006505843181413</v>
      </c>
    </row>
    <row r="19" spans="1:5">
      <c r="A19" s="138">
        <f t="shared" si="0"/>
        <v>17</v>
      </c>
      <c r="B19" s="118">
        <v>105.498706</v>
      </c>
      <c r="C19" s="119">
        <v>1.6065027122900026</v>
      </c>
      <c r="D19" s="118">
        <v>127.1116679999999</v>
      </c>
      <c r="E19" s="119">
        <v>1.8697793212272698</v>
      </c>
    </row>
    <row r="20" spans="1:5">
      <c r="A20" s="138">
        <f t="shared" si="0"/>
        <v>18</v>
      </c>
      <c r="B20" s="118">
        <v>125.66498699999997</v>
      </c>
      <c r="C20" s="119">
        <v>1.9135888022682277</v>
      </c>
      <c r="D20" s="118">
        <v>132.34558499999994</v>
      </c>
      <c r="E20" s="119">
        <v>1.9467688685253191</v>
      </c>
    </row>
    <row r="21" spans="1:5">
      <c r="A21" s="138">
        <f t="shared" si="0"/>
        <v>19</v>
      </c>
      <c r="B21" s="118">
        <v>62.245256000000026</v>
      </c>
      <c r="C21" s="120">
        <v>0.94785212428279075</v>
      </c>
      <c r="D21" s="118">
        <v>87.528826999999978</v>
      </c>
      <c r="E21" s="119">
        <v>1.2875261044948227</v>
      </c>
    </row>
    <row r="22" spans="1:5">
      <c r="A22" s="138">
        <f t="shared" si="0"/>
        <v>20</v>
      </c>
      <c r="B22" s="118">
        <v>179.79984799999988</v>
      </c>
      <c r="C22" s="119">
        <v>2.7379382594638653</v>
      </c>
      <c r="D22" s="118">
        <v>210.19724999999994</v>
      </c>
      <c r="E22" s="119">
        <v>3.091946456314608</v>
      </c>
    </row>
    <row r="23" spans="1:5">
      <c r="A23" s="138">
        <f t="shared" si="0"/>
        <v>21</v>
      </c>
      <c r="B23" s="118">
        <v>52.165724000000026</v>
      </c>
      <c r="C23" s="120">
        <v>0.7943640284514174</v>
      </c>
      <c r="D23" s="118">
        <v>41.606365999999994</v>
      </c>
      <c r="E23" s="120">
        <v>0.61201873913111904</v>
      </c>
    </row>
    <row r="24" spans="1:5">
      <c r="A24" s="138">
        <f t="shared" si="0"/>
        <v>22</v>
      </c>
      <c r="B24" s="118">
        <v>69.012988000000007</v>
      </c>
      <c r="C24" s="119">
        <v>1.0509091211529875</v>
      </c>
      <c r="D24" s="118">
        <v>79.820768000000015</v>
      </c>
      <c r="E24" s="120">
        <v>1.1741425768315739</v>
      </c>
    </row>
    <row r="25" spans="1:5">
      <c r="A25" s="138">
        <f t="shared" si="0"/>
        <v>23</v>
      </c>
      <c r="B25" s="118">
        <v>55.290493000000019</v>
      </c>
      <c r="C25" s="120">
        <v>0.8419470753352315</v>
      </c>
      <c r="D25" s="118">
        <v>62.701362000000017</v>
      </c>
      <c r="E25" s="120">
        <v>0.92232060144459316</v>
      </c>
    </row>
    <row r="26" spans="1:5">
      <c r="A26" s="138">
        <f t="shared" si="0"/>
        <v>24</v>
      </c>
      <c r="B26" s="118">
        <v>48.915466000000016</v>
      </c>
      <c r="C26" s="120">
        <v>0.74487007264268656</v>
      </c>
      <c r="D26" s="118">
        <v>53.790395000000004</v>
      </c>
      <c r="E26" s="120">
        <v>0.79124261237486715</v>
      </c>
    </row>
    <row r="27" spans="1:5">
      <c r="A27" s="138">
        <f t="shared" si="0"/>
        <v>25</v>
      </c>
      <c r="B27" s="118">
        <v>142.0186379999999</v>
      </c>
      <c r="C27" s="119">
        <v>2.1626173039765235</v>
      </c>
      <c r="D27" s="118">
        <v>208.3798619999998</v>
      </c>
      <c r="E27" s="119">
        <v>3.0652131551589119</v>
      </c>
    </row>
    <row r="28" spans="1:5">
      <c r="A28" s="138">
        <f t="shared" si="0"/>
        <v>26</v>
      </c>
      <c r="B28" s="118">
        <v>50.023113000000031</v>
      </c>
      <c r="C28" s="120">
        <v>0.76173698956733493</v>
      </c>
      <c r="D28" s="118">
        <v>69.042298000000017</v>
      </c>
      <c r="E28" s="119">
        <v>1.0155941080909348</v>
      </c>
    </row>
    <row r="29" spans="1:5">
      <c r="A29" s="138">
        <f t="shared" si="0"/>
        <v>27</v>
      </c>
      <c r="B29" s="118">
        <v>64.241523000000015</v>
      </c>
      <c r="C29" s="121">
        <v>0.97825068054522502</v>
      </c>
      <c r="D29" s="118">
        <v>66.828575000000001</v>
      </c>
      <c r="E29" s="121">
        <v>0.98303082296178967</v>
      </c>
    </row>
    <row r="30" spans="1:5">
      <c r="A30" s="138">
        <f t="shared" si="0"/>
        <v>28</v>
      </c>
      <c r="B30" s="118">
        <v>53.028990000000015</v>
      </c>
      <c r="C30" s="120">
        <v>0.8075095846673177</v>
      </c>
      <c r="D30" s="118">
        <v>69.078891000000013</v>
      </c>
      <c r="E30" s="119">
        <v>1.016132381530173</v>
      </c>
    </row>
    <row r="31" spans="1:5">
      <c r="A31" s="138">
        <f t="shared" si="0"/>
        <v>29</v>
      </c>
      <c r="B31" s="118">
        <v>40.85118700000001</v>
      </c>
      <c r="C31" s="120">
        <v>0.62206964619799332</v>
      </c>
      <c r="D31" s="118">
        <v>36.960112000000017</v>
      </c>
      <c r="E31" s="120">
        <v>0.5436735605408306</v>
      </c>
    </row>
    <row r="32" spans="1:5">
      <c r="A32" s="138">
        <f t="shared" si="0"/>
        <v>30</v>
      </c>
      <c r="B32" s="118">
        <v>165.84495299999995</v>
      </c>
      <c r="C32" s="119">
        <v>2.5254372960186631</v>
      </c>
      <c r="D32" s="118">
        <v>215.49496099999976</v>
      </c>
      <c r="E32" s="120">
        <v>3.1698743966327063</v>
      </c>
    </row>
    <row r="33" spans="1:5">
      <c r="A33" s="138">
        <f t="shared" si="0"/>
        <v>31</v>
      </c>
      <c r="B33" s="118">
        <v>32.520232999999998</v>
      </c>
      <c r="C33" s="120">
        <v>0.49520837268660756</v>
      </c>
      <c r="D33" s="118">
        <v>28.542364000000006</v>
      </c>
      <c r="E33" s="120">
        <v>0.41985069369195682</v>
      </c>
    </row>
    <row r="34" spans="1:5">
      <c r="A34" s="138">
        <f t="shared" si="0"/>
        <v>32</v>
      </c>
      <c r="B34" s="118">
        <v>31.977547000000005</v>
      </c>
      <c r="C34" s="120">
        <v>0.48694451274009976</v>
      </c>
      <c r="D34" s="118">
        <v>45.056678000000005</v>
      </c>
      <c r="E34" s="120">
        <v>0.66277192434919296</v>
      </c>
    </row>
    <row r="35" spans="1:5">
      <c r="A35" s="138">
        <f t="shared" si="0"/>
        <v>33</v>
      </c>
      <c r="B35" s="118">
        <v>32.546408</v>
      </c>
      <c r="C35" s="120">
        <v>0.49560695775071439</v>
      </c>
      <c r="D35" s="118">
        <v>35.488858000000008</v>
      </c>
      <c r="E35" s="120">
        <v>0.52203179980590797</v>
      </c>
    </row>
    <row r="36" spans="1:5">
      <c r="A36" s="138">
        <f t="shared" si="0"/>
        <v>34</v>
      </c>
      <c r="B36" s="118">
        <v>35.884003000000007</v>
      </c>
      <c r="C36" s="120">
        <v>0.54643085524975632</v>
      </c>
      <c r="D36" s="118">
        <v>38.687587000000022</v>
      </c>
      <c r="E36" s="120">
        <v>0.56908426503207432</v>
      </c>
    </row>
    <row r="37" spans="1:5">
      <c r="A37" s="138">
        <f t="shared" si="0"/>
        <v>35</v>
      </c>
      <c r="B37" s="118">
        <v>125.52928399999992</v>
      </c>
      <c r="C37" s="119">
        <v>1.9115223576090297</v>
      </c>
      <c r="D37" s="118">
        <v>144.83211499999993</v>
      </c>
      <c r="E37" s="119">
        <v>2.1304424521957337</v>
      </c>
    </row>
    <row r="38" spans="1:5">
      <c r="A38" s="138">
        <f t="shared" si="0"/>
        <v>36</v>
      </c>
      <c r="B38" s="118">
        <v>22.223037999999992</v>
      </c>
      <c r="C38" s="120">
        <v>0.33840576985203763</v>
      </c>
      <c r="D38" s="118">
        <v>45.030525999999995</v>
      </c>
      <c r="E38" s="120">
        <v>0.66238723528344368</v>
      </c>
    </row>
    <row r="39" spans="1:5">
      <c r="A39" s="138">
        <f t="shared" si="0"/>
        <v>37</v>
      </c>
      <c r="B39" s="118">
        <v>28.662377000000006</v>
      </c>
      <c r="C39" s="120">
        <v>0.43646209642778561</v>
      </c>
      <c r="D39" s="118">
        <v>37.658540000000009</v>
      </c>
      <c r="E39" s="120">
        <v>0.55394725336788164</v>
      </c>
    </row>
    <row r="40" spans="1:5">
      <c r="A40" s="138">
        <f t="shared" si="0"/>
        <v>38</v>
      </c>
      <c r="B40" s="118">
        <v>28.278839999999995</v>
      </c>
      <c r="C40" s="120">
        <v>0.43062170980954984</v>
      </c>
      <c r="D40" s="118">
        <v>49.481526000000017</v>
      </c>
      <c r="E40" s="120">
        <v>0.72786027870839998</v>
      </c>
    </row>
    <row r="41" spans="1:5">
      <c r="A41" s="138">
        <f t="shared" si="0"/>
        <v>39</v>
      </c>
      <c r="B41" s="118">
        <v>21.897546999999999</v>
      </c>
      <c r="C41" s="120">
        <v>0.33344929034482956</v>
      </c>
      <c r="D41" s="118">
        <v>19.731978999999999</v>
      </c>
      <c r="E41" s="120">
        <v>0.29025223948041312</v>
      </c>
    </row>
    <row r="42" spans="1:5">
      <c r="A42" s="138">
        <f t="shared" si="0"/>
        <v>40</v>
      </c>
      <c r="B42" s="118">
        <v>154.43336399999995</v>
      </c>
      <c r="C42" s="120">
        <v>2.3516650349632644</v>
      </c>
      <c r="D42" s="118">
        <v>142.18504799999999</v>
      </c>
      <c r="E42" s="119">
        <v>2.0915047904029311</v>
      </c>
    </row>
    <row r="43" spans="1:5">
      <c r="A43" s="138">
        <v>41</v>
      </c>
      <c r="B43" s="118">
        <v>21.739627999999996</v>
      </c>
      <c r="C43" s="120">
        <v>0.33104454708833758</v>
      </c>
      <c r="D43" s="118">
        <v>20.140533999999999</v>
      </c>
      <c r="E43" s="120">
        <v>0.29626197645109004</v>
      </c>
    </row>
    <row r="44" spans="1:5">
      <c r="A44" s="138">
        <v>42</v>
      </c>
      <c r="B44" s="118">
        <v>42.160179000000007</v>
      </c>
      <c r="C44" s="120">
        <v>0.64200258450688497</v>
      </c>
      <c r="D44" s="118">
        <v>32.850015999999997</v>
      </c>
      <c r="E44" s="120">
        <v>0.4832151256073911</v>
      </c>
    </row>
    <row r="45" spans="1:5">
      <c r="A45" s="138">
        <v>43</v>
      </c>
      <c r="B45" s="118">
        <v>23.691797000000001</v>
      </c>
      <c r="C45" s="120">
        <v>0.36077159220819399</v>
      </c>
      <c r="D45" s="118">
        <v>18.726551999999998</v>
      </c>
      <c r="E45" s="120">
        <v>0.27546267182558881</v>
      </c>
    </row>
    <row r="46" spans="1:5">
      <c r="A46" s="107">
        <v>44</v>
      </c>
      <c r="B46" s="118">
        <v>12.898266999999999</v>
      </c>
      <c r="C46" s="120">
        <v>0.19641094857922367</v>
      </c>
      <c r="D46" s="118">
        <v>17.176407999999999</v>
      </c>
      <c r="E46" s="120">
        <v>0.25266045986716706</v>
      </c>
    </row>
    <row r="47" spans="1:5">
      <c r="A47" s="107">
        <v>45</v>
      </c>
      <c r="B47" s="118">
        <v>119.90385900000001</v>
      </c>
      <c r="C47" s="119">
        <v>1.8258600697674723</v>
      </c>
      <c r="D47" s="118">
        <v>95.551059000000009</v>
      </c>
      <c r="E47" s="119">
        <v>1.4055310346455918</v>
      </c>
    </row>
    <row r="48" spans="1:5">
      <c r="A48" s="107">
        <v>46</v>
      </c>
      <c r="B48" s="118">
        <v>24.350656000000004</v>
      </c>
      <c r="C48" s="120">
        <v>0.37080449982050806</v>
      </c>
      <c r="D48" s="118">
        <v>19.624787000000005</v>
      </c>
      <c r="E48" s="120">
        <v>0.28867547325466447</v>
      </c>
    </row>
    <row r="49" spans="1:5">
      <c r="A49" s="107">
        <v>47</v>
      </c>
      <c r="B49" s="118">
        <v>33.838146999999999</v>
      </c>
      <c r="C49" s="120">
        <v>0.51527717254055994</v>
      </c>
      <c r="D49" s="118">
        <v>27.237153999999997</v>
      </c>
      <c r="E49" s="120">
        <v>0.40065139667809763</v>
      </c>
    </row>
    <row r="50" spans="1:5">
      <c r="A50" s="107">
        <v>48</v>
      </c>
      <c r="B50" s="118">
        <v>36.825068999999999</v>
      </c>
      <c r="C50" s="120">
        <v>0.56076112657501687</v>
      </c>
      <c r="D50" s="118">
        <v>25.073929999999997</v>
      </c>
      <c r="E50" s="120">
        <v>0.36883093860352856</v>
      </c>
    </row>
    <row r="51" spans="1:5">
      <c r="A51" s="107">
        <v>49</v>
      </c>
      <c r="B51" s="118">
        <v>17.161422000000002</v>
      </c>
      <c r="C51" s="120">
        <v>0.26132899667748838</v>
      </c>
      <c r="D51" s="118">
        <v>33.581215</v>
      </c>
      <c r="E51" s="120">
        <v>0.49397087125539935</v>
      </c>
    </row>
    <row r="52" spans="1:5">
      <c r="A52" s="107">
        <f t="shared" ref="A52:A81" si="1">A51+1</f>
        <v>50</v>
      </c>
      <c r="B52" s="118">
        <v>113.47836999999997</v>
      </c>
      <c r="C52" s="119">
        <v>1.7280146468455111</v>
      </c>
      <c r="D52" s="118">
        <v>141.84203699999995</v>
      </c>
      <c r="E52" s="119">
        <v>2.086459188493643</v>
      </c>
    </row>
    <row r="53" spans="1:5">
      <c r="A53" s="107">
        <f t="shared" si="1"/>
        <v>51</v>
      </c>
      <c r="B53" s="118">
        <v>19.670879000000003</v>
      </c>
      <c r="C53" s="120">
        <v>0.29954225662851691</v>
      </c>
      <c r="D53" s="118">
        <v>28.131183000000007</v>
      </c>
      <c r="E53" s="120">
        <v>0.41380232894953567</v>
      </c>
    </row>
    <row r="54" spans="1:5">
      <c r="A54" s="107">
        <f t="shared" si="1"/>
        <v>52</v>
      </c>
      <c r="B54" s="118">
        <v>29.942050999999999</v>
      </c>
      <c r="C54" s="120">
        <v>0.45594858900947638</v>
      </c>
      <c r="D54" s="118">
        <v>58.763281000000013</v>
      </c>
      <c r="E54" s="120">
        <v>0.86439246207726128</v>
      </c>
    </row>
    <row r="55" spans="1:5">
      <c r="A55" s="107">
        <f t="shared" si="1"/>
        <v>53</v>
      </c>
      <c r="B55" s="118">
        <v>18.209975000000004</v>
      </c>
      <c r="C55" s="120">
        <v>0.27729604786084433</v>
      </c>
      <c r="D55" s="118">
        <v>31.440075000000007</v>
      </c>
      <c r="E55" s="120">
        <v>0.46247526303277303</v>
      </c>
    </row>
    <row r="56" spans="1:5">
      <c r="A56" s="107">
        <f t="shared" si="1"/>
        <v>54</v>
      </c>
      <c r="B56" s="118">
        <v>17.818421999999998</v>
      </c>
      <c r="C56" s="120">
        <v>0.27133359599432288</v>
      </c>
      <c r="D56" s="118">
        <v>32.506627000000002</v>
      </c>
      <c r="E56" s="120">
        <v>0.47816396341717499</v>
      </c>
    </row>
    <row r="57" spans="1:5">
      <c r="A57" s="107">
        <f t="shared" si="1"/>
        <v>55</v>
      </c>
      <c r="B57" s="118">
        <v>59.217726000000006</v>
      </c>
      <c r="C57" s="120">
        <v>0.90174980378096969</v>
      </c>
      <c r="D57" s="118">
        <v>89.357867999999982</v>
      </c>
      <c r="E57" s="119">
        <v>1.3144308182263493</v>
      </c>
    </row>
    <row r="58" spans="1:5">
      <c r="A58" s="107">
        <f t="shared" si="1"/>
        <v>56</v>
      </c>
      <c r="B58" s="118">
        <v>15.218993000000003</v>
      </c>
      <c r="C58" s="120">
        <v>0.23175026936181159</v>
      </c>
      <c r="D58" s="118">
        <v>11.482724999999999</v>
      </c>
      <c r="E58" s="120">
        <v>0.16890787521047568</v>
      </c>
    </row>
    <row r="59" spans="1:5">
      <c r="A59" s="107">
        <f t="shared" si="1"/>
        <v>57</v>
      </c>
      <c r="B59" s="118">
        <v>10.591377999999999</v>
      </c>
      <c r="C59" s="120">
        <v>0.16128233349031468</v>
      </c>
      <c r="D59" s="118">
        <v>7.4395880000000005</v>
      </c>
      <c r="E59" s="120">
        <v>0.10943438961756487</v>
      </c>
    </row>
    <row r="60" spans="1:5">
      <c r="A60" s="107">
        <f t="shared" si="1"/>
        <v>58</v>
      </c>
      <c r="B60" s="118">
        <v>7.6858979999999999</v>
      </c>
      <c r="C60" s="120">
        <v>0.1170385538509288</v>
      </c>
      <c r="D60" s="118">
        <v>9.7123729999999995</v>
      </c>
      <c r="E60" s="120">
        <v>0.14286646128698488</v>
      </c>
    </row>
    <row r="61" spans="1:5">
      <c r="A61" s="107">
        <f t="shared" si="1"/>
        <v>59</v>
      </c>
      <c r="B61" s="118">
        <v>3.2439660000000003</v>
      </c>
      <c r="C61" s="120">
        <v>4.9398143116338798E-2</v>
      </c>
      <c r="D61" s="118">
        <v>11.108495999999999</v>
      </c>
      <c r="E61" s="120">
        <v>0.1634030647032014</v>
      </c>
    </row>
    <row r="62" spans="1:5">
      <c r="A62" s="107">
        <f t="shared" si="1"/>
        <v>60</v>
      </c>
      <c r="B62" s="118">
        <v>96.017267000000004</v>
      </c>
      <c r="C62" s="119">
        <v>1.4621221976141903</v>
      </c>
      <c r="D62" s="118">
        <v>101.92200600000001</v>
      </c>
      <c r="E62" s="119">
        <v>1.4992459952362664</v>
      </c>
    </row>
    <row r="63" spans="1:5">
      <c r="A63" s="107">
        <f t="shared" si="1"/>
        <v>61</v>
      </c>
      <c r="B63" s="118">
        <v>13.287775</v>
      </c>
      <c r="C63" s="120">
        <v>0.20234225979794759</v>
      </c>
      <c r="D63" s="118">
        <v>9.9957329999999995</v>
      </c>
      <c r="E63" s="120">
        <v>0.14703461262036963</v>
      </c>
    </row>
    <row r="64" spans="1:5">
      <c r="A64" s="107">
        <f t="shared" si="1"/>
        <v>62</v>
      </c>
      <c r="B64" s="118">
        <v>23.859602999999996</v>
      </c>
      <c r="C64" s="120">
        <v>0.36332689174085869</v>
      </c>
      <c r="D64" s="118">
        <v>16.506112999999999</v>
      </c>
      <c r="E64" s="120">
        <v>0.24280059609665916</v>
      </c>
    </row>
    <row r="65" spans="1:5">
      <c r="A65" s="107">
        <f t="shared" si="1"/>
        <v>63</v>
      </c>
      <c r="B65" s="118">
        <v>16.886793999999998</v>
      </c>
      <c r="C65" s="120">
        <v>0.25714704370765018</v>
      </c>
      <c r="D65" s="118">
        <v>9.1996059999999993</v>
      </c>
      <c r="E65" s="120">
        <v>0.13532379310952264</v>
      </c>
    </row>
    <row r="66" spans="1:5">
      <c r="A66" s="107">
        <f t="shared" si="1"/>
        <v>64</v>
      </c>
      <c r="B66" s="118">
        <v>14.066267</v>
      </c>
      <c r="C66" s="120">
        <v>0.21419690292026292</v>
      </c>
      <c r="D66" s="118">
        <v>10.962742999999998</v>
      </c>
      <c r="E66" s="120">
        <v>0.16125907627401298</v>
      </c>
    </row>
    <row r="67" spans="1:5">
      <c r="A67" s="107">
        <f t="shared" si="1"/>
        <v>65</v>
      </c>
      <c r="B67" s="118">
        <v>43.580643000000009</v>
      </c>
      <c r="C67" s="120">
        <v>0.66363298506090052</v>
      </c>
      <c r="D67" s="118">
        <v>25.868945000000004</v>
      </c>
      <c r="E67" s="120">
        <v>0.38052540088582287</v>
      </c>
    </row>
    <row r="68" spans="1:5">
      <c r="A68" s="107">
        <f t="shared" si="1"/>
        <v>66</v>
      </c>
      <c r="B68" s="118">
        <v>14.699591999999999</v>
      </c>
      <c r="C68" s="120">
        <v>0.22384098642457684</v>
      </c>
      <c r="D68" s="118">
        <v>3.9184700000000001</v>
      </c>
      <c r="E68" s="120">
        <v>5.7639666697233694E-2</v>
      </c>
    </row>
    <row r="69" spans="1:5">
      <c r="A69" s="107">
        <f t="shared" si="1"/>
        <v>67</v>
      </c>
      <c r="B69" s="118">
        <v>12.655561000000001</v>
      </c>
      <c r="C69" s="120">
        <v>0.19271509426903852</v>
      </c>
      <c r="D69" s="118">
        <v>2.5722499999999999</v>
      </c>
      <c r="E69" s="120">
        <v>3.7837123331800254E-2</v>
      </c>
    </row>
    <row r="70" spans="1:5">
      <c r="A70" s="107">
        <f t="shared" si="1"/>
        <v>68</v>
      </c>
      <c r="B70" s="118">
        <v>14.259151999999998</v>
      </c>
      <c r="C70" s="120">
        <v>0.21713409795713906</v>
      </c>
      <c r="D70" s="118">
        <v>5.2024949999999999</v>
      </c>
      <c r="E70" s="120">
        <v>7.6527337913528698E-2</v>
      </c>
    </row>
    <row r="71" spans="1:5">
      <c r="A71" s="107">
        <f t="shared" si="1"/>
        <v>69</v>
      </c>
      <c r="B71" s="118">
        <v>13.601789</v>
      </c>
      <c r="C71" s="120">
        <v>0.20712397098497418</v>
      </c>
      <c r="D71" s="118">
        <v>7.3741540000000008</v>
      </c>
      <c r="E71" s="120">
        <v>0.10847187262734502</v>
      </c>
    </row>
    <row r="72" spans="1:5">
      <c r="A72" s="107">
        <f t="shared" si="1"/>
        <v>70</v>
      </c>
      <c r="B72" s="118">
        <v>92.828367999999998</v>
      </c>
      <c r="C72" s="119">
        <v>1.4135625982886888</v>
      </c>
      <c r="D72" s="118">
        <v>47.373806999999992</v>
      </c>
      <c r="E72" s="120">
        <v>0.69685628463636984</v>
      </c>
    </row>
    <row r="73" spans="1:5">
      <c r="A73" s="107">
        <f t="shared" si="1"/>
        <v>71</v>
      </c>
      <c r="B73" s="118">
        <v>14.879417999999998</v>
      </c>
      <c r="C73" s="120">
        <v>0.22657932291886765</v>
      </c>
      <c r="D73" s="118">
        <v>1.3867799999999999</v>
      </c>
      <c r="E73" s="120">
        <v>2.0399170334949542E-2</v>
      </c>
    </row>
    <row r="74" spans="1:5">
      <c r="A74" s="107">
        <f t="shared" si="1"/>
        <v>72</v>
      </c>
      <c r="B74" s="118">
        <v>5.9205200000000007</v>
      </c>
      <c r="C74" s="120">
        <v>9.0155906160282254E-2</v>
      </c>
      <c r="D74" s="118">
        <v>3.874692</v>
      </c>
      <c r="E74" s="120">
        <v>5.6995703791132203E-2</v>
      </c>
    </row>
    <row r="75" spans="1:5">
      <c r="A75" s="107">
        <f t="shared" si="1"/>
        <v>73</v>
      </c>
      <c r="B75" s="118">
        <v>6.2054649999999993</v>
      </c>
      <c r="C75" s="120">
        <v>9.4494963317565989E-2</v>
      </c>
      <c r="D75" s="118">
        <v>2.6949360000000002</v>
      </c>
      <c r="E75" s="120">
        <v>3.9641802236683246E-2</v>
      </c>
    </row>
    <row r="76" spans="1:5">
      <c r="A76" s="107">
        <f t="shared" si="1"/>
        <v>74</v>
      </c>
      <c r="B76" s="118">
        <v>5.1561789999999998</v>
      </c>
      <c r="C76" s="120">
        <v>7.8516750229645021E-2</v>
      </c>
      <c r="D76" s="118">
        <v>2.255166</v>
      </c>
      <c r="E76" s="120">
        <v>3.3172900797233035E-2</v>
      </c>
    </row>
    <row r="77" spans="1:5">
      <c r="A77" s="107">
        <f t="shared" si="1"/>
        <v>75</v>
      </c>
      <c r="B77" s="118">
        <v>18.233962999999999</v>
      </c>
      <c r="C77" s="120">
        <v>0.27766132994366349</v>
      </c>
      <c r="D77" s="118">
        <v>6.7635509999999996</v>
      </c>
      <c r="E77" s="120">
        <v>9.9490062531993773E-2</v>
      </c>
    </row>
    <row r="78" spans="1:5">
      <c r="A78" s="107">
        <f t="shared" si="1"/>
        <v>76</v>
      </c>
      <c r="B78" s="118">
        <v>1.6147469999999999</v>
      </c>
      <c r="C78" s="120">
        <v>2.4588883916378507E-2</v>
      </c>
      <c r="D78" s="122">
        <v>0.96039300000000005</v>
      </c>
      <c r="E78" s="120">
        <v>1.412712931791142E-2</v>
      </c>
    </row>
    <row r="79" spans="1:5">
      <c r="A79" s="107">
        <f t="shared" si="1"/>
        <v>77</v>
      </c>
      <c r="B79" s="118">
        <v>3.4351349999999998</v>
      </c>
      <c r="C79" s="120">
        <v>5.230920741892623E-2</v>
      </c>
      <c r="D79" s="118">
        <v>0</v>
      </c>
      <c r="E79" s="120">
        <v>0</v>
      </c>
    </row>
    <row r="80" spans="1:5">
      <c r="A80" s="107">
        <f t="shared" si="1"/>
        <v>78</v>
      </c>
      <c r="B80" s="118">
        <v>2.3022</v>
      </c>
      <c r="C80" s="120">
        <v>3.505721240063403E-2</v>
      </c>
      <c r="D80" s="118">
        <v>2.6745559999999999</v>
      </c>
      <c r="E80" s="120">
        <v>3.934201777813446E-2</v>
      </c>
    </row>
    <row r="81" spans="1:5">
      <c r="A81" s="107">
        <f t="shared" si="1"/>
        <v>79</v>
      </c>
      <c r="B81" s="118">
        <v>1.55593</v>
      </c>
      <c r="C81" s="120">
        <v>2.369323624816198E-2</v>
      </c>
      <c r="D81" s="122">
        <v>0.70272699999999999</v>
      </c>
      <c r="E81" s="120">
        <v>1.0336929990314317E-2</v>
      </c>
    </row>
    <row r="82" spans="1:5">
      <c r="A82" s="107">
        <v>80</v>
      </c>
      <c r="B82" s="118">
        <v>59.932089000000012</v>
      </c>
      <c r="C82" s="120">
        <v>0.91262790968929841</v>
      </c>
      <c r="D82" s="118">
        <v>22.212249000000003</v>
      </c>
      <c r="E82" s="120">
        <v>0.32673636111950904</v>
      </c>
    </row>
    <row r="83" spans="1:5">
      <c r="A83" s="107">
        <v>81</v>
      </c>
      <c r="B83" s="118">
        <v>2.8066469999999999</v>
      </c>
      <c r="C83" s="120">
        <v>4.2738780302581145E-2</v>
      </c>
      <c r="D83" s="118">
        <v>0</v>
      </c>
      <c r="E83" s="119">
        <v>0</v>
      </c>
    </row>
    <row r="84" spans="1:5">
      <c r="A84" s="107">
        <v>82</v>
      </c>
      <c r="B84" s="118">
        <v>2.7014719999999999</v>
      </c>
      <c r="C84" s="120">
        <v>4.1137206888352713E-2</v>
      </c>
      <c r="D84" s="118">
        <v>3.3983000000000003</v>
      </c>
      <c r="E84" s="120">
        <v>4.9988102330044443E-2</v>
      </c>
    </row>
    <row r="85" spans="1:5">
      <c r="A85" s="107">
        <v>83</v>
      </c>
      <c r="B85" s="118">
        <v>1.03729</v>
      </c>
      <c r="C85" s="120">
        <v>1.5795541591110102E-2</v>
      </c>
      <c r="D85" s="118">
        <v>0</v>
      </c>
      <c r="E85" s="120">
        <v>0</v>
      </c>
    </row>
    <row r="86" spans="1:5">
      <c r="A86" s="107">
        <v>84</v>
      </c>
      <c r="B86" s="118">
        <v>0</v>
      </c>
      <c r="C86" s="119">
        <v>0</v>
      </c>
      <c r="D86" s="118">
        <v>1.55593</v>
      </c>
      <c r="E86" s="120">
        <v>2.2887322501952759E-2</v>
      </c>
    </row>
    <row r="87" spans="1:5">
      <c r="A87" s="107" t="s">
        <v>37</v>
      </c>
      <c r="B87" s="118">
        <v>24.874262000000002</v>
      </c>
      <c r="C87" s="120">
        <v>0.37877781523891058</v>
      </c>
      <c r="D87" s="118">
        <v>16.118641999999998</v>
      </c>
      <c r="E87" s="120">
        <v>0.23710099924001771</v>
      </c>
    </row>
    <row r="88" spans="1:5">
      <c r="A88" s="11"/>
      <c r="B88" s="11"/>
      <c r="C88" s="11"/>
      <c r="D88" s="11"/>
      <c r="E88" s="11"/>
    </row>
    <row r="89" spans="1:5">
      <c r="A89" s="11"/>
      <c r="B89" s="11"/>
      <c r="C89" s="11"/>
      <c r="D89" s="11"/>
      <c r="E89" s="1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pageSetUpPr fitToPage="1"/>
  </sheetPr>
  <dimension ref="A1:I22"/>
  <sheetViews>
    <sheetView workbookViewId="0">
      <selection activeCell="A2" sqref="A2:G2"/>
    </sheetView>
  </sheetViews>
  <sheetFormatPr defaultRowHeight="12.75"/>
  <cols>
    <col min="1" max="1" width="17" style="3" bestFit="1" customWidth="1"/>
    <col min="2" max="2" width="17.5703125" style="3" customWidth="1"/>
    <col min="3" max="3" width="0.85546875" style="1" customWidth="1"/>
    <col min="4" max="5" width="10.28515625" style="1" customWidth="1"/>
    <col min="6" max="6" width="0.85546875" style="1" customWidth="1"/>
    <col min="7" max="7" width="12.85546875" customWidth="1"/>
  </cols>
  <sheetData>
    <row r="1" spans="1:9" ht="19.5" customHeight="1">
      <c r="A1" s="229" t="s">
        <v>213</v>
      </c>
      <c r="B1" s="230"/>
      <c r="C1" s="230"/>
      <c r="D1" s="230"/>
      <c r="E1" s="230"/>
      <c r="F1" s="230"/>
      <c r="G1" s="231"/>
    </row>
    <row r="2" spans="1:9" s="19" customFormat="1" ht="37.5" customHeight="1">
      <c r="A2" s="339" t="s">
        <v>257</v>
      </c>
      <c r="B2" s="211"/>
      <c r="C2" s="212"/>
      <c r="D2" s="212"/>
      <c r="E2" s="212"/>
      <c r="F2" s="212"/>
      <c r="G2" s="340"/>
      <c r="I2" s="65"/>
    </row>
    <row r="3" spans="1:9" ht="36.75" customHeight="1">
      <c r="A3" s="344"/>
      <c r="B3" s="345" t="s">
        <v>92</v>
      </c>
      <c r="C3" s="346"/>
      <c r="D3" s="347" t="s">
        <v>55</v>
      </c>
      <c r="E3" s="347"/>
      <c r="F3" s="181"/>
      <c r="G3" s="348" t="s">
        <v>38</v>
      </c>
    </row>
    <row r="4" spans="1:9" ht="13.5" customHeight="1">
      <c r="A4" s="349"/>
      <c r="B4" s="180" t="s">
        <v>1</v>
      </c>
      <c r="C4" s="180"/>
      <c r="D4" s="180" t="s">
        <v>1</v>
      </c>
      <c r="E4" s="180" t="s">
        <v>6</v>
      </c>
      <c r="F4" s="180"/>
      <c r="G4" s="350"/>
    </row>
    <row r="5" spans="1:9" ht="13.5" customHeight="1">
      <c r="A5" s="328"/>
      <c r="B5" s="72"/>
      <c r="C5" s="72"/>
      <c r="D5" s="72"/>
      <c r="E5" s="72"/>
      <c r="F5" s="72"/>
      <c r="G5" s="329"/>
    </row>
    <row r="6" spans="1:9" ht="13.5" customHeight="1">
      <c r="A6" s="330" t="s">
        <v>278</v>
      </c>
      <c r="B6" s="123">
        <v>1013.2657370000028</v>
      </c>
      <c r="C6" s="72"/>
      <c r="D6" s="72"/>
      <c r="E6" s="72"/>
      <c r="F6" s="72"/>
      <c r="G6" s="331"/>
    </row>
    <row r="7" spans="1:9">
      <c r="A7" s="332" t="s">
        <v>15</v>
      </c>
      <c r="B7" s="118">
        <v>1013.2657370000028</v>
      </c>
      <c r="C7" s="76"/>
      <c r="D7" s="76" t="s">
        <v>17</v>
      </c>
      <c r="E7" s="76" t="s">
        <v>17</v>
      </c>
      <c r="F7" s="76"/>
      <c r="G7" s="333" t="s">
        <v>17</v>
      </c>
    </row>
    <row r="8" spans="1:9">
      <c r="A8" s="332" t="s">
        <v>7</v>
      </c>
      <c r="B8" s="118">
        <v>618.43390799999918</v>
      </c>
      <c r="C8" s="76"/>
      <c r="D8" s="118">
        <v>591.83502799999883</v>
      </c>
      <c r="E8" s="119">
        <v>23.399899111838</v>
      </c>
      <c r="F8" s="76"/>
      <c r="G8" s="310">
        <v>95.698993917390382</v>
      </c>
    </row>
    <row r="9" spans="1:9">
      <c r="A9" s="332" t="s">
        <v>8</v>
      </c>
      <c r="B9" s="118">
        <v>448.11614099999974</v>
      </c>
      <c r="C9" s="76"/>
      <c r="D9" s="118">
        <v>436.52283999999975</v>
      </c>
      <c r="E9" s="119">
        <v>17.259185301234005</v>
      </c>
      <c r="F9" s="76"/>
      <c r="G9" s="310">
        <v>97.412880291674213</v>
      </c>
    </row>
    <row r="10" spans="1:9">
      <c r="A10" s="334" t="s">
        <v>9</v>
      </c>
      <c r="B10" s="118">
        <v>450.28973799999966</v>
      </c>
      <c r="C10" s="76"/>
      <c r="D10" s="118">
        <v>436.76544299999978</v>
      </c>
      <c r="E10" s="119">
        <v>17.268777308221857</v>
      </c>
      <c r="F10" s="76"/>
      <c r="G10" s="310">
        <v>96.996534928806241</v>
      </c>
    </row>
    <row r="11" spans="1:9">
      <c r="A11" s="334" t="s">
        <v>10</v>
      </c>
      <c r="B11" s="118">
        <v>363.27044799999987</v>
      </c>
      <c r="C11" s="76"/>
      <c r="D11" s="118">
        <v>357.94636299999985</v>
      </c>
      <c r="E11" s="119">
        <v>14.152438408308193</v>
      </c>
      <c r="F11" s="76"/>
      <c r="G11" s="310">
        <v>98.53440184047119</v>
      </c>
    </row>
    <row r="12" spans="1:9">
      <c r="A12" s="334" t="s">
        <v>11</v>
      </c>
      <c r="B12" s="118">
        <v>296.73468599999967</v>
      </c>
      <c r="C12" s="76"/>
      <c r="D12" s="118">
        <v>289.11572199999961</v>
      </c>
      <c r="E12" s="119">
        <v>11.431021156872463</v>
      </c>
      <c r="F12" s="76"/>
      <c r="G12" s="310">
        <v>97.432398583831187</v>
      </c>
    </row>
    <row r="13" spans="1:9">
      <c r="A13" s="334" t="s">
        <v>12</v>
      </c>
      <c r="B13" s="118">
        <v>231.07855799999979</v>
      </c>
      <c r="C13" s="76"/>
      <c r="D13" s="118">
        <v>224.43221499999984</v>
      </c>
      <c r="E13" s="119">
        <v>8.8735727694142863</v>
      </c>
      <c r="F13" s="76"/>
      <c r="G13" s="310">
        <v>97.12377337926786</v>
      </c>
    </row>
    <row r="14" spans="1:9">
      <c r="A14" s="334" t="s">
        <v>13</v>
      </c>
      <c r="B14" s="118">
        <v>201.06814499999996</v>
      </c>
      <c r="C14" s="76"/>
      <c r="D14" s="118">
        <v>192.60281500000002</v>
      </c>
      <c r="E14" s="119">
        <v>7.6151059441111819</v>
      </c>
      <c r="F14" s="76"/>
      <c r="G14" s="310">
        <v>95.789820411383445</v>
      </c>
    </row>
    <row r="15" spans="1:9">
      <c r="A15" s="334" t="s">
        <v>0</v>
      </c>
      <c r="B15" s="118">
        <v>292.68320299999925</v>
      </c>
      <c r="C15" s="76"/>
      <c r="D15" s="76" t="s">
        <v>17</v>
      </c>
      <c r="E15" s="76" t="s">
        <v>17</v>
      </c>
      <c r="F15" s="76"/>
      <c r="G15" s="333" t="s">
        <v>17</v>
      </c>
    </row>
    <row r="16" spans="1:9">
      <c r="A16" s="335"/>
      <c r="B16" s="76"/>
      <c r="C16" s="76"/>
      <c r="D16" s="76"/>
      <c r="E16" s="76"/>
      <c r="F16" s="76"/>
      <c r="G16" s="333"/>
    </row>
    <row r="17" spans="1:9">
      <c r="A17" s="308" t="s">
        <v>90</v>
      </c>
      <c r="B17" s="182">
        <v>2608.991624000008</v>
      </c>
      <c r="C17" s="183"/>
      <c r="D17" s="182">
        <v>2529.2204260000135</v>
      </c>
      <c r="E17" s="183">
        <v>100</v>
      </c>
      <c r="F17" s="183"/>
      <c r="G17" s="336">
        <v>96.942450973541554</v>
      </c>
      <c r="I17" s="7"/>
    </row>
    <row r="18" spans="1:9">
      <c r="A18" s="337"/>
      <c r="B18" s="58"/>
      <c r="C18" s="89"/>
      <c r="D18" s="89"/>
      <c r="E18" s="89"/>
      <c r="F18" s="89"/>
      <c r="G18" s="338"/>
      <c r="I18" s="7"/>
    </row>
    <row r="19" spans="1:9">
      <c r="A19" s="306" t="s">
        <v>91</v>
      </c>
      <c r="B19" s="326">
        <v>1.455641832275318</v>
      </c>
      <c r="C19" s="89"/>
      <c r="D19" s="89" t="s">
        <v>17</v>
      </c>
      <c r="E19" s="89" t="s">
        <v>17</v>
      </c>
      <c r="F19" s="89"/>
      <c r="G19" s="338" t="s">
        <v>17</v>
      </c>
      <c r="I19" s="66"/>
    </row>
    <row r="20" spans="1:9" ht="12.75" customHeight="1">
      <c r="A20" s="341" t="s">
        <v>119</v>
      </c>
      <c r="B20" s="342"/>
      <c r="C20" s="342"/>
      <c r="D20" s="342"/>
      <c r="E20" s="342"/>
      <c r="F20" s="342"/>
      <c r="G20" s="343"/>
    </row>
    <row r="21" spans="1:9" ht="12.75" customHeight="1">
      <c r="A21" s="213"/>
      <c r="B21" s="208"/>
      <c r="C21" s="208"/>
      <c r="D21" s="208"/>
      <c r="E21" s="208"/>
      <c r="F21" s="208"/>
      <c r="G21" s="214"/>
    </row>
    <row r="22" spans="1:9" s="19" customFormat="1" ht="35.25" customHeight="1">
      <c r="A22" s="200" t="s">
        <v>137</v>
      </c>
      <c r="B22" s="205"/>
      <c r="C22" s="205"/>
      <c r="D22" s="205"/>
      <c r="E22" s="205"/>
      <c r="F22" s="205"/>
      <c r="G22" s="206"/>
    </row>
  </sheetData>
  <mergeCells count="8">
    <mergeCell ref="A1:G1"/>
    <mergeCell ref="A22:G22"/>
    <mergeCell ref="A2:G2"/>
    <mergeCell ref="D3:E3"/>
    <mergeCell ref="G3:G4"/>
    <mergeCell ref="A3:A4"/>
    <mergeCell ref="A20:G20"/>
    <mergeCell ref="A21:G21"/>
  </mergeCells>
  <phoneticPr fontId="5" type="noConversion"/>
  <printOptions horizontalCentered="1"/>
  <pageMargins left="0.25" right="0.25" top="0.75" bottom="0.75" header="0.3" footer="0.3"/>
  <pageSetup paperSize="9" orientation="portrait" r:id="rId1"/>
  <headerFooter alignWithMargins="0"/>
  <ignoredErrors>
    <ignoredError sqref="A7" twoDigitTextYear="1"/>
  </ignoredErrors>
</worksheet>
</file>

<file path=xl/worksheets/sheet5.xml><?xml version="1.0" encoding="utf-8"?>
<worksheet xmlns="http://schemas.openxmlformats.org/spreadsheetml/2006/main" xmlns:r="http://schemas.openxmlformats.org/officeDocument/2006/relationships">
  <sheetPr>
    <pageSetUpPr fitToPage="1"/>
  </sheetPr>
  <dimension ref="A1:J23"/>
  <sheetViews>
    <sheetView workbookViewId="0">
      <selection activeCell="C10" sqref="C10"/>
    </sheetView>
  </sheetViews>
  <sheetFormatPr defaultRowHeight="12.75"/>
  <cols>
    <col min="1" max="1" width="17" style="3" bestFit="1" customWidth="1"/>
    <col min="2" max="2" width="14.7109375" style="3" customWidth="1"/>
    <col min="3" max="3" width="12.42578125" style="3" customWidth="1"/>
    <col min="4" max="4" width="1.28515625" style="1" customWidth="1"/>
    <col min="5" max="5" width="9.7109375" style="1" customWidth="1"/>
    <col min="6" max="6" width="8.5703125" style="1" customWidth="1"/>
    <col min="7" max="7" width="1.140625" style="1" customWidth="1"/>
    <col min="8" max="8" width="12.85546875" customWidth="1"/>
  </cols>
  <sheetData>
    <row r="1" spans="1:10" ht="19.5" customHeight="1">
      <c r="A1" s="229" t="s">
        <v>214</v>
      </c>
      <c r="B1" s="230"/>
      <c r="C1" s="230"/>
      <c r="D1" s="230"/>
      <c r="E1" s="230"/>
      <c r="F1" s="230"/>
      <c r="G1" s="230"/>
      <c r="H1" s="231"/>
    </row>
    <row r="2" spans="1:10" s="19" customFormat="1" ht="38.25" customHeight="1">
      <c r="A2" s="339" t="s">
        <v>258</v>
      </c>
      <c r="B2" s="211"/>
      <c r="C2" s="211"/>
      <c r="D2" s="212"/>
      <c r="E2" s="212"/>
      <c r="F2" s="212"/>
      <c r="G2" s="212"/>
      <c r="H2" s="340"/>
      <c r="J2" s="65"/>
    </row>
    <row r="3" spans="1:10" s="19" customFormat="1" ht="21.75" customHeight="1">
      <c r="A3" s="355"/>
      <c r="B3" s="358" t="s">
        <v>116</v>
      </c>
      <c r="C3" s="358"/>
      <c r="D3" s="125"/>
      <c r="E3" s="347" t="s">
        <v>117</v>
      </c>
      <c r="F3" s="347"/>
      <c r="G3" s="125"/>
      <c r="H3" s="348" t="s">
        <v>118</v>
      </c>
    </row>
    <row r="4" spans="1:10" ht="26.25" customHeight="1">
      <c r="A4" s="352"/>
      <c r="B4" s="10" t="s">
        <v>129</v>
      </c>
      <c r="C4" s="325" t="s">
        <v>138</v>
      </c>
      <c r="D4" s="28"/>
      <c r="E4" s="257"/>
      <c r="F4" s="257"/>
      <c r="G4" s="179"/>
      <c r="H4" s="327"/>
    </row>
    <row r="5" spans="1:10" ht="13.5" customHeight="1">
      <c r="A5" s="356"/>
      <c r="B5" s="180" t="s">
        <v>1</v>
      </c>
      <c r="C5" s="180" t="s">
        <v>1</v>
      </c>
      <c r="D5" s="180"/>
      <c r="E5" s="180" t="s">
        <v>1</v>
      </c>
      <c r="F5" s="180" t="s">
        <v>6</v>
      </c>
      <c r="G5" s="180"/>
      <c r="H5" s="357"/>
    </row>
    <row r="6" spans="1:10" ht="13.5" customHeight="1">
      <c r="A6" s="328"/>
      <c r="B6" s="72"/>
      <c r="C6" s="72"/>
      <c r="D6" s="72"/>
      <c r="E6" s="72"/>
      <c r="F6" s="72"/>
      <c r="G6" s="72"/>
      <c r="H6" s="353"/>
    </row>
    <row r="7" spans="1:10" ht="13.5" customHeight="1">
      <c r="A7" s="330" t="s">
        <v>278</v>
      </c>
      <c r="B7" s="73"/>
      <c r="C7" s="73"/>
      <c r="D7" s="72"/>
      <c r="E7" s="72"/>
      <c r="F7" s="72"/>
      <c r="G7" s="72"/>
      <c r="H7" s="331"/>
    </row>
    <row r="8" spans="1:10">
      <c r="A8" s="332" t="s">
        <v>15</v>
      </c>
      <c r="B8" s="118">
        <v>916.72882400000037</v>
      </c>
      <c r="C8" s="118">
        <v>454.04775799999948</v>
      </c>
      <c r="D8" s="76"/>
      <c r="E8" s="76" t="s">
        <v>17</v>
      </c>
      <c r="F8" s="76" t="s">
        <v>17</v>
      </c>
      <c r="G8" s="76"/>
      <c r="H8" s="333" t="s">
        <v>17</v>
      </c>
    </row>
    <row r="9" spans="1:10">
      <c r="A9" s="332" t="s">
        <v>7</v>
      </c>
      <c r="B9" s="118">
        <v>607.15144599999871</v>
      </c>
      <c r="C9" s="118">
        <v>308.32222299999967</v>
      </c>
      <c r="D9" s="76"/>
      <c r="E9" s="118">
        <v>291.68589099999957</v>
      </c>
      <c r="F9" s="119">
        <v>26.356522926553303</v>
      </c>
      <c r="G9" s="76"/>
      <c r="H9" s="310">
        <v>94.604238436617621</v>
      </c>
    </row>
    <row r="10" spans="1:10">
      <c r="A10" s="332" t="s">
        <v>8</v>
      </c>
      <c r="B10" s="118">
        <v>405.18451899999923</v>
      </c>
      <c r="C10" s="118">
        <v>215.76944399999988</v>
      </c>
      <c r="D10" s="76"/>
      <c r="E10" s="118">
        <v>191.16895399999981</v>
      </c>
      <c r="F10" s="119">
        <v>17.273886308564087</v>
      </c>
      <c r="G10" s="76"/>
      <c r="H10" s="310">
        <v>88.598714653961807</v>
      </c>
    </row>
    <row r="11" spans="1:10">
      <c r="A11" s="334" t="s">
        <v>9</v>
      </c>
      <c r="B11" s="118">
        <v>350.16345099999933</v>
      </c>
      <c r="C11" s="118">
        <v>182.71925500000012</v>
      </c>
      <c r="D11" s="76"/>
      <c r="E11" s="118">
        <v>164.32316400000016</v>
      </c>
      <c r="F11" s="119">
        <v>14.848120436959322</v>
      </c>
      <c r="G11" s="76"/>
      <c r="H11" s="310">
        <v>89.932045749639272</v>
      </c>
    </row>
    <row r="12" spans="1:10">
      <c r="A12" s="334" t="s">
        <v>10</v>
      </c>
      <c r="B12" s="118">
        <v>298.77314399999932</v>
      </c>
      <c r="C12" s="118">
        <v>147.12545499999993</v>
      </c>
      <c r="D12" s="76"/>
      <c r="E12" s="118">
        <v>128.83818699999992</v>
      </c>
      <c r="F12" s="119">
        <v>11.64172397176751</v>
      </c>
      <c r="G12" s="76"/>
      <c r="H12" s="310">
        <v>87.570289587209757</v>
      </c>
    </row>
    <row r="13" spans="1:10">
      <c r="A13" s="334" t="s">
        <v>11</v>
      </c>
      <c r="B13" s="118">
        <v>226.59108599999982</v>
      </c>
      <c r="C13" s="118">
        <v>111.80457599999997</v>
      </c>
      <c r="D13" s="76"/>
      <c r="E13" s="118">
        <v>98.700110999999978</v>
      </c>
      <c r="F13" s="119">
        <v>8.9184695547199411</v>
      </c>
      <c r="G13" s="76"/>
      <c r="H13" s="310">
        <v>88.279133583942055</v>
      </c>
    </row>
    <row r="14" spans="1:10">
      <c r="A14" s="334" t="s">
        <v>12</v>
      </c>
      <c r="B14" s="118">
        <v>254.92323499999975</v>
      </c>
      <c r="C14" s="118">
        <v>140.73318899999995</v>
      </c>
      <c r="D14" s="76"/>
      <c r="E14" s="118">
        <v>130.960846</v>
      </c>
      <c r="F14" s="119">
        <v>11.833525880344414</v>
      </c>
      <c r="G14" s="76"/>
      <c r="H14" s="310">
        <v>93.056120543107966</v>
      </c>
    </row>
    <row r="15" spans="1:10">
      <c r="A15" s="334" t="s">
        <v>13</v>
      </c>
      <c r="B15" s="118">
        <v>232.07915299999965</v>
      </c>
      <c r="C15" s="118">
        <v>110.992458</v>
      </c>
      <c r="D15" s="76"/>
      <c r="E15" s="118">
        <v>101.01621400000001</v>
      </c>
      <c r="F15" s="119">
        <v>9.1277509210914118</v>
      </c>
      <c r="G15" s="76"/>
      <c r="H15" s="310">
        <v>91.011782079823845</v>
      </c>
    </row>
    <row r="16" spans="1:10">
      <c r="A16" s="334" t="s">
        <v>0</v>
      </c>
      <c r="B16" s="118">
        <v>199.11969699999983</v>
      </c>
      <c r="C16" s="118">
        <v>95.329101999999992</v>
      </c>
      <c r="D16" s="76"/>
      <c r="E16" s="76" t="s">
        <v>17</v>
      </c>
      <c r="F16" s="76" t="s">
        <v>17</v>
      </c>
      <c r="G16" s="76"/>
      <c r="H16" s="333" t="s">
        <v>17</v>
      </c>
    </row>
    <row r="17" spans="1:10">
      <c r="A17" s="335"/>
      <c r="B17" s="76"/>
      <c r="C17" s="76"/>
      <c r="D17" s="76"/>
      <c r="E17" s="76"/>
      <c r="F17" s="76"/>
      <c r="G17" s="76"/>
      <c r="H17" s="333"/>
    </row>
    <row r="18" spans="1:10">
      <c r="A18" s="308" t="s">
        <v>90</v>
      </c>
      <c r="B18" s="185">
        <v>199.11969699999983</v>
      </c>
      <c r="C18" s="185">
        <v>95.329101999999992</v>
      </c>
      <c r="D18" s="183"/>
      <c r="E18" s="182">
        <v>1106.6933670000055</v>
      </c>
      <c r="F18" s="186">
        <v>100</v>
      </c>
      <c r="G18" s="183"/>
      <c r="H18" s="336">
        <v>90.901332898988599</v>
      </c>
    </row>
    <row r="19" spans="1:10">
      <c r="A19" s="337"/>
      <c r="B19" s="74"/>
      <c r="C19" s="74"/>
      <c r="D19" s="75"/>
      <c r="E19" s="75"/>
      <c r="F19" s="75"/>
      <c r="G19" s="75"/>
      <c r="H19" s="354"/>
    </row>
    <row r="20" spans="1:10">
      <c r="A20" s="306" t="s">
        <v>91</v>
      </c>
      <c r="B20" s="351">
        <v>0.85798183260346583</v>
      </c>
      <c r="C20" s="351">
        <v>0.8588790960913758</v>
      </c>
      <c r="D20" s="75"/>
      <c r="E20" s="89" t="s">
        <v>17</v>
      </c>
      <c r="F20" s="89" t="s">
        <v>17</v>
      </c>
      <c r="G20" s="75"/>
      <c r="H20" s="338" t="s">
        <v>17</v>
      </c>
      <c r="J20" s="66"/>
    </row>
    <row r="21" spans="1:10" s="49" customFormat="1" ht="12.75" customHeight="1">
      <c r="A21" s="341" t="s">
        <v>119</v>
      </c>
      <c r="B21" s="342"/>
      <c r="C21" s="342"/>
      <c r="D21" s="342"/>
      <c r="E21" s="342"/>
      <c r="F21" s="342"/>
      <c r="G21" s="342"/>
      <c r="H21" s="343"/>
    </row>
    <row r="22" spans="1:10" ht="12.75" customHeight="1">
      <c r="A22" s="208"/>
      <c r="B22" s="208"/>
      <c r="C22" s="208"/>
      <c r="D22" s="208"/>
      <c r="E22" s="208"/>
      <c r="F22" s="208"/>
      <c r="G22" s="208"/>
      <c r="H22" s="208"/>
      <c r="I22" s="11"/>
    </row>
    <row r="23" spans="1:10" s="19" customFormat="1" ht="199.5" customHeight="1">
      <c r="A23" s="200" t="s">
        <v>173</v>
      </c>
      <c r="B23" s="207"/>
      <c r="C23" s="205"/>
      <c r="D23" s="205"/>
      <c r="E23" s="205"/>
      <c r="F23" s="205"/>
      <c r="G23" s="205"/>
      <c r="H23" s="206"/>
    </row>
  </sheetData>
  <mergeCells count="9">
    <mergeCell ref="A23:H23"/>
    <mergeCell ref="A1:H1"/>
    <mergeCell ref="A2:H2"/>
    <mergeCell ref="A21:H21"/>
    <mergeCell ref="A22:H22"/>
    <mergeCell ref="H3:H5"/>
    <mergeCell ref="E3:F4"/>
    <mergeCell ref="B3:C3"/>
    <mergeCell ref="A3:A5"/>
  </mergeCells>
  <printOptions horizontalCentered="1"/>
  <pageMargins left="0.25" right="0.25" top="0.75" bottom="0.75" header="0.3" footer="0.3"/>
  <pageSetup paperSize="9" orientation="portrait" r:id="rId1"/>
  <headerFooter alignWithMargins="0"/>
  <ignoredErrors>
    <ignoredError sqref="A8" twoDigitTextYear="1"/>
  </ignoredErrors>
</worksheet>
</file>

<file path=xl/worksheets/sheet6.xml><?xml version="1.0" encoding="utf-8"?>
<worksheet xmlns="http://schemas.openxmlformats.org/spreadsheetml/2006/main" xmlns:r="http://schemas.openxmlformats.org/officeDocument/2006/relationships">
  <sheetPr>
    <pageSetUpPr fitToPage="1"/>
  </sheetPr>
  <dimension ref="A1:I21"/>
  <sheetViews>
    <sheetView topLeftCell="A5" workbookViewId="0">
      <selection activeCell="A10" sqref="A10"/>
    </sheetView>
  </sheetViews>
  <sheetFormatPr defaultRowHeight="12.75"/>
  <cols>
    <col min="1" max="1" width="11.85546875" style="3" customWidth="1"/>
    <col min="2" max="2" width="17.28515625" style="3" customWidth="1"/>
    <col min="3" max="3" width="0.85546875" style="1" customWidth="1"/>
    <col min="4" max="5" width="12.85546875" style="1" customWidth="1"/>
    <col min="6" max="6" width="0.85546875" style="1" customWidth="1"/>
    <col min="7" max="7" width="18.5703125" customWidth="1"/>
  </cols>
  <sheetData>
    <row r="1" spans="1:9" ht="19.5" customHeight="1">
      <c r="A1" s="359" t="s">
        <v>215</v>
      </c>
      <c r="B1" s="360"/>
      <c r="C1" s="360"/>
      <c r="D1" s="360"/>
      <c r="E1" s="360"/>
      <c r="F1" s="360"/>
      <c r="G1" s="361"/>
      <c r="I1" s="60"/>
    </row>
    <row r="2" spans="1:9" s="19" customFormat="1" ht="38.25" customHeight="1">
      <c r="A2" s="339" t="s">
        <v>259</v>
      </c>
      <c r="B2" s="211"/>
      <c r="C2" s="212"/>
      <c r="D2" s="212"/>
      <c r="E2" s="212"/>
      <c r="F2" s="212"/>
      <c r="G2" s="340"/>
    </row>
    <row r="3" spans="1:9" ht="33" customHeight="1">
      <c r="A3" s="363"/>
      <c r="B3" s="364" t="s">
        <v>101</v>
      </c>
      <c r="C3" s="181"/>
      <c r="D3" s="235" t="s">
        <v>139</v>
      </c>
      <c r="E3" s="235"/>
      <c r="F3" s="181"/>
      <c r="G3" s="348" t="s">
        <v>140</v>
      </c>
    </row>
    <row r="4" spans="1:9">
      <c r="A4" s="365"/>
      <c r="B4" s="180" t="s">
        <v>1</v>
      </c>
      <c r="C4" s="180"/>
      <c r="D4" s="180" t="s">
        <v>1</v>
      </c>
      <c r="E4" s="180" t="s">
        <v>6</v>
      </c>
      <c r="F4" s="180"/>
      <c r="G4" s="350"/>
    </row>
    <row r="5" spans="1:9">
      <c r="A5" s="362"/>
      <c r="B5" s="72"/>
      <c r="C5" s="72"/>
      <c r="D5" s="72"/>
      <c r="E5" s="72"/>
      <c r="F5" s="72"/>
      <c r="G5" s="329"/>
    </row>
    <row r="6" spans="1:9">
      <c r="A6" s="330" t="s">
        <v>278</v>
      </c>
      <c r="B6" s="73"/>
      <c r="C6" s="72"/>
      <c r="D6" s="72"/>
      <c r="E6" s="72"/>
      <c r="F6" s="72"/>
      <c r="G6" s="331"/>
    </row>
    <row r="7" spans="1:9">
      <c r="A7" s="332" t="s">
        <v>23</v>
      </c>
      <c r="B7" s="118">
        <v>519.57887499999958</v>
      </c>
      <c r="C7" s="76"/>
      <c r="D7" s="118">
        <v>513.8395929999997</v>
      </c>
      <c r="E7" s="119">
        <v>20.245096040417767</v>
      </c>
      <c r="F7" s="76"/>
      <c r="G7" s="310">
        <v>98.895397354251585</v>
      </c>
    </row>
    <row r="8" spans="1:9">
      <c r="A8" s="332" t="s">
        <v>24</v>
      </c>
      <c r="B8" s="118">
        <v>538.29378299999951</v>
      </c>
      <c r="C8" s="76"/>
      <c r="D8" s="118">
        <v>533.18618799999956</v>
      </c>
      <c r="E8" s="119">
        <v>21.007344958496105</v>
      </c>
      <c r="F8" s="76"/>
      <c r="G8" s="310">
        <v>99.051151032892392</v>
      </c>
    </row>
    <row r="9" spans="1:9">
      <c r="A9" s="332" t="s">
        <v>25</v>
      </c>
      <c r="B9" s="118">
        <v>477.60920699999951</v>
      </c>
      <c r="C9" s="76"/>
      <c r="D9" s="118">
        <v>477.60920699999951</v>
      </c>
      <c r="E9" s="119">
        <v>18.817631800324826</v>
      </c>
      <c r="F9" s="76"/>
      <c r="G9" s="310">
        <v>100</v>
      </c>
    </row>
    <row r="10" spans="1:9">
      <c r="A10" s="334">
        <v>3</v>
      </c>
      <c r="B10" s="118">
        <v>520.63853799999981</v>
      </c>
      <c r="C10" s="76"/>
      <c r="D10" s="118">
        <v>517.14865799999973</v>
      </c>
      <c r="E10" s="119">
        <v>20.375472016970797</v>
      </c>
      <c r="F10" s="76"/>
      <c r="G10" s="310">
        <v>99.329692340216255</v>
      </c>
    </row>
    <row r="11" spans="1:9">
      <c r="A11" s="334">
        <v>4</v>
      </c>
      <c r="B11" s="118">
        <v>498.46858799999961</v>
      </c>
      <c r="C11" s="76"/>
      <c r="D11" s="118">
        <v>496.31047799999959</v>
      </c>
      <c r="E11" s="119">
        <v>19.554455183790491</v>
      </c>
      <c r="F11" s="76"/>
      <c r="G11" s="310">
        <v>99.567051956341118</v>
      </c>
    </row>
    <row r="12" spans="1:9">
      <c r="A12" s="334">
        <v>5</v>
      </c>
      <c r="B12" s="118">
        <v>453.96364399999936</v>
      </c>
      <c r="C12" s="76"/>
      <c r="D12" s="76" t="s">
        <v>17</v>
      </c>
      <c r="E12" s="76" t="s">
        <v>17</v>
      </c>
      <c r="F12" s="76"/>
      <c r="G12" s="333" t="s">
        <v>17</v>
      </c>
    </row>
    <row r="13" spans="1:9">
      <c r="A13" s="334">
        <v>6</v>
      </c>
      <c r="B13" s="118">
        <v>538.27025499999979</v>
      </c>
      <c r="C13" s="76"/>
      <c r="D13" s="76" t="s">
        <v>17</v>
      </c>
      <c r="E13" s="76" t="s">
        <v>17</v>
      </c>
      <c r="F13" s="76"/>
      <c r="G13" s="333" t="s">
        <v>17</v>
      </c>
    </row>
    <row r="14" spans="1:9">
      <c r="A14" s="334">
        <v>7</v>
      </c>
      <c r="B14" s="118">
        <v>526.36231199999941</v>
      </c>
      <c r="C14" s="76"/>
      <c r="D14" s="76" t="s">
        <v>17</v>
      </c>
      <c r="E14" s="76" t="s">
        <v>17</v>
      </c>
      <c r="F14" s="76"/>
      <c r="G14" s="333" t="s">
        <v>17</v>
      </c>
    </row>
    <row r="15" spans="1:9">
      <c r="A15" s="334"/>
      <c r="B15" s="76"/>
      <c r="C15" s="76"/>
      <c r="D15" s="76"/>
      <c r="E15" s="76"/>
      <c r="F15" s="76"/>
      <c r="G15" s="333"/>
    </row>
    <row r="16" spans="1:9">
      <c r="A16" s="330" t="s">
        <v>89</v>
      </c>
      <c r="B16" s="182">
        <v>2554.5889910000137</v>
      </c>
      <c r="C16" s="73"/>
      <c r="D16" s="182">
        <v>2538.0941240000138</v>
      </c>
      <c r="E16" s="187">
        <v>100</v>
      </c>
      <c r="F16" s="73"/>
      <c r="G16" s="336">
        <v>99.354304467054689</v>
      </c>
    </row>
    <row r="17" spans="1:9">
      <c r="A17" s="335"/>
      <c r="B17" s="76"/>
      <c r="C17" s="76"/>
      <c r="D17" s="76"/>
      <c r="E17" s="76"/>
      <c r="F17" s="76"/>
      <c r="G17" s="333"/>
    </row>
    <row r="18" spans="1:9">
      <c r="A18" s="306" t="s">
        <v>72</v>
      </c>
      <c r="B18" s="145">
        <v>0.91071665282146064</v>
      </c>
      <c r="C18" s="89"/>
      <c r="D18" s="89" t="s">
        <v>17</v>
      </c>
      <c r="E18" s="89" t="s">
        <v>17</v>
      </c>
      <c r="F18" s="89"/>
      <c r="G18" s="338" t="s">
        <v>17</v>
      </c>
      <c r="I18" s="66"/>
    </row>
    <row r="19" spans="1:9" s="50" customFormat="1" ht="12.75" customHeight="1">
      <c r="A19" s="341" t="s">
        <v>119</v>
      </c>
      <c r="B19" s="342"/>
      <c r="C19" s="342"/>
      <c r="D19" s="342"/>
      <c r="E19" s="342"/>
      <c r="F19" s="342"/>
      <c r="G19" s="343"/>
    </row>
    <row r="20" spans="1:9" ht="12.75" customHeight="1">
      <c r="A20" s="213"/>
      <c r="B20" s="208"/>
      <c r="C20" s="208"/>
      <c r="D20" s="208"/>
      <c r="E20" s="208"/>
      <c r="F20" s="208"/>
      <c r="G20" s="214"/>
    </row>
    <row r="21" spans="1:9" s="19" customFormat="1" ht="38.25" customHeight="1">
      <c r="A21" s="200" t="s">
        <v>141</v>
      </c>
      <c r="B21" s="207"/>
      <c r="C21" s="209"/>
      <c r="D21" s="209"/>
      <c r="E21" s="209"/>
      <c r="F21" s="209"/>
      <c r="G21" s="206"/>
    </row>
  </sheetData>
  <mergeCells count="8">
    <mergeCell ref="A21:G21"/>
    <mergeCell ref="A2:G2"/>
    <mergeCell ref="D3:E3"/>
    <mergeCell ref="G3:G4"/>
    <mergeCell ref="A1:G1"/>
    <mergeCell ref="A19:G19"/>
    <mergeCell ref="A20:G20"/>
    <mergeCell ref="A3:A4"/>
  </mergeCells>
  <phoneticPr fontId="5" type="noConversion"/>
  <printOptions horizontalCentered="1"/>
  <pageMargins left="0.25" right="0.25" top="0.75" bottom="0.75" header="0.3" footer="0.3"/>
  <pageSetup paperSize="9" orientation="portrait" r:id="rId1"/>
  <headerFooter alignWithMargins="0"/>
  <ignoredErrors>
    <ignoredError sqref="A7:A9" numberStoredAsText="1"/>
  </ignoredErrors>
</worksheet>
</file>

<file path=xl/worksheets/sheet7.xml><?xml version="1.0" encoding="utf-8"?>
<worksheet xmlns="http://schemas.openxmlformats.org/spreadsheetml/2006/main" xmlns:r="http://schemas.openxmlformats.org/officeDocument/2006/relationships">
  <sheetPr>
    <pageSetUpPr fitToPage="1"/>
  </sheetPr>
  <dimension ref="A1:H27"/>
  <sheetViews>
    <sheetView workbookViewId="0">
      <selection activeCell="B12" sqref="B12"/>
    </sheetView>
  </sheetViews>
  <sheetFormatPr defaultColWidth="12.7109375" defaultRowHeight="11.25"/>
  <cols>
    <col min="1" max="1" width="15" style="52" customWidth="1"/>
    <col min="2" max="5" width="12" style="52" customWidth="1"/>
    <col min="6" max="6" width="12.7109375" style="52"/>
    <col min="7" max="7" width="10.140625" style="52" customWidth="1"/>
    <col min="8" max="16384" width="12.7109375" style="52"/>
  </cols>
  <sheetData>
    <row r="1" spans="1:8" s="51" customFormat="1" ht="19.5" customHeight="1">
      <c r="A1" s="367" t="s">
        <v>216</v>
      </c>
      <c r="B1" s="368"/>
      <c r="C1" s="368"/>
      <c r="D1" s="368"/>
      <c r="E1" s="368"/>
      <c r="F1" s="368"/>
      <c r="G1" s="369"/>
    </row>
    <row r="2" spans="1:8" ht="15" customHeight="1">
      <c r="A2" s="380" t="s">
        <v>260</v>
      </c>
      <c r="B2" s="381"/>
      <c r="C2" s="381"/>
      <c r="D2" s="381"/>
      <c r="E2" s="381"/>
      <c r="F2" s="381"/>
      <c r="G2" s="382"/>
    </row>
    <row r="3" spans="1:8" ht="12.75" customHeight="1">
      <c r="A3" s="383"/>
      <c r="B3" s="222" t="s">
        <v>150</v>
      </c>
      <c r="C3" s="222"/>
      <c r="D3" s="222"/>
      <c r="E3" s="222"/>
      <c r="F3" s="384" t="s">
        <v>2</v>
      </c>
      <c r="G3" s="223" t="s">
        <v>88</v>
      </c>
    </row>
    <row r="4" spans="1:8" ht="14.25" customHeight="1">
      <c r="A4" s="218"/>
      <c r="B4" s="219" t="s">
        <v>125</v>
      </c>
      <c r="C4" s="219" t="s">
        <v>123</v>
      </c>
      <c r="D4" s="219" t="s">
        <v>148</v>
      </c>
      <c r="E4" s="219" t="s">
        <v>149</v>
      </c>
      <c r="F4" s="366"/>
      <c r="G4" s="220"/>
    </row>
    <row r="5" spans="1:8">
      <c r="A5" s="385"/>
      <c r="B5" s="386"/>
      <c r="C5" s="386"/>
      <c r="D5" s="386"/>
      <c r="E5" s="386"/>
      <c r="F5" s="387"/>
      <c r="G5" s="224"/>
    </row>
    <row r="6" spans="1:8" ht="12.75" customHeight="1">
      <c r="A6" s="370"/>
      <c r="B6" s="78"/>
      <c r="C6" s="78"/>
      <c r="D6" s="78"/>
      <c r="E6" s="78"/>
      <c r="F6" s="78"/>
      <c r="G6" s="371"/>
    </row>
    <row r="7" spans="1:8" ht="12.75" customHeight="1">
      <c r="A7" s="373" t="s">
        <v>2</v>
      </c>
      <c r="B7" s="186">
        <v>76.595885608796294</v>
      </c>
      <c r="C7" s="186">
        <v>23.167238995379559</v>
      </c>
      <c r="D7" s="186">
        <v>0</v>
      </c>
      <c r="E7" s="188">
        <v>0.23687539582454242</v>
      </c>
      <c r="F7" s="189">
        <v>100</v>
      </c>
      <c r="G7" s="388">
        <v>13365.197296999997</v>
      </c>
    </row>
    <row r="8" spans="1:8" ht="12.75" customHeight="1">
      <c r="A8" s="370"/>
      <c r="B8" s="146"/>
      <c r="C8" s="146"/>
      <c r="D8" s="146"/>
      <c r="E8" s="146"/>
      <c r="F8" s="146"/>
      <c r="G8" s="372"/>
    </row>
    <row r="9" spans="1:8" ht="12.75" customHeight="1">
      <c r="A9" s="373" t="s">
        <v>278</v>
      </c>
      <c r="B9" s="147"/>
      <c r="C9" s="147"/>
      <c r="D9" s="147"/>
      <c r="E9" s="120"/>
      <c r="F9" s="147"/>
      <c r="G9" s="374"/>
    </row>
    <row r="10" spans="1:8" ht="12.75" customHeight="1">
      <c r="A10" s="375" t="s">
        <v>142</v>
      </c>
      <c r="B10" s="119">
        <v>98.158135529207556</v>
      </c>
      <c r="C10" s="119">
        <v>1.7883221591007024</v>
      </c>
      <c r="D10" s="119">
        <v>0</v>
      </c>
      <c r="E10" s="120">
        <v>5.3542311691579442E-2</v>
      </c>
      <c r="F10" s="147">
        <v>100</v>
      </c>
      <c r="G10" s="376">
        <v>2554.5889910000137</v>
      </c>
    </row>
    <row r="11" spans="1:8" ht="12.75" customHeight="1">
      <c r="A11" s="375" t="s">
        <v>143</v>
      </c>
      <c r="B11" s="119">
        <v>87.656963189399235</v>
      </c>
      <c r="C11" s="119">
        <v>12.314677855082502</v>
      </c>
      <c r="D11" s="119">
        <v>0</v>
      </c>
      <c r="E11" s="120">
        <v>2.8358955518206719E-2</v>
      </c>
      <c r="F11" s="147">
        <v>100</v>
      </c>
      <c r="G11" s="376">
        <v>4287.217133999934</v>
      </c>
    </row>
    <row r="12" spans="1:8" ht="12.75" customHeight="1">
      <c r="A12" s="375" t="s">
        <v>144</v>
      </c>
      <c r="B12" s="119">
        <v>76.850761861924909</v>
      </c>
      <c r="C12" s="119">
        <v>23.090754412088721</v>
      </c>
      <c r="D12" s="119">
        <v>0</v>
      </c>
      <c r="E12" s="120">
        <v>5.8483725986527235E-2</v>
      </c>
      <c r="F12" s="147">
        <v>100</v>
      </c>
      <c r="G12" s="376">
        <v>2078.8860140000156</v>
      </c>
    </row>
    <row r="13" spans="1:8" ht="12.75" customHeight="1">
      <c r="A13" s="375" t="s">
        <v>145</v>
      </c>
      <c r="B13" s="119">
        <v>60.381067217054095</v>
      </c>
      <c r="C13" s="119">
        <v>39.451611356245003</v>
      </c>
      <c r="D13" s="119">
        <v>0</v>
      </c>
      <c r="E13" s="120">
        <v>0.16732142670098971</v>
      </c>
      <c r="F13" s="147">
        <v>100</v>
      </c>
      <c r="G13" s="376">
        <v>2904.9716440000116</v>
      </c>
      <c r="H13" s="53"/>
    </row>
    <row r="14" spans="1:8" ht="12.75" customHeight="1">
      <c r="A14" s="375" t="s">
        <v>146</v>
      </c>
      <c r="B14" s="119">
        <v>43.492800282536187</v>
      </c>
      <c r="C14" s="119">
        <v>55.784611625480345</v>
      </c>
      <c r="D14" s="119">
        <v>0</v>
      </c>
      <c r="E14" s="120">
        <v>0.72258809198345109</v>
      </c>
      <c r="F14" s="147">
        <v>100</v>
      </c>
      <c r="G14" s="376">
        <v>1029.5658180000021</v>
      </c>
      <c r="H14" s="53"/>
    </row>
    <row r="15" spans="1:8" ht="12.75" customHeight="1">
      <c r="A15" s="375" t="s">
        <v>147</v>
      </c>
      <c r="B15" s="119">
        <v>43.492800282536187</v>
      </c>
      <c r="C15" s="119">
        <v>63.576906193554358</v>
      </c>
      <c r="D15" s="119">
        <v>0</v>
      </c>
      <c r="E15" s="119">
        <v>1.8676758852318962</v>
      </c>
      <c r="F15" s="147">
        <v>100</v>
      </c>
      <c r="G15" s="376">
        <v>458.19556099999988</v>
      </c>
      <c r="H15" s="53"/>
    </row>
    <row r="16" spans="1:8" ht="12.75" customHeight="1">
      <c r="A16" s="375" t="s">
        <v>37</v>
      </c>
      <c r="B16" s="119">
        <v>43.492800282536187</v>
      </c>
      <c r="C16" s="119">
        <v>70.673241398072207</v>
      </c>
      <c r="D16" s="119">
        <v>0</v>
      </c>
      <c r="E16" s="119">
        <v>0</v>
      </c>
      <c r="F16" s="147">
        <v>100</v>
      </c>
      <c r="G16" s="376">
        <v>40.992904000000003</v>
      </c>
      <c r="H16" s="53"/>
    </row>
    <row r="17" spans="1:8" ht="12.75" customHeight="1">
      <c r="A17" s="375" t="s">
        <v>16</v>
      </c>
      <c r="B17" s="119">
        <v>43.492800282536187</v>
      </c>
      <c r="C17" s="119">
        <v>18.558689390736689</v>
      </c>
      <c r="D17" s="119">
        <v>0</v>
      </c>
      <c r="E17" s="119">
        <v>64.955375759179859</v>
      </c>
      <c r="F17" s="147">
        <v>100</v>
      </c>
      <c r="G17" s="376">
        <v>10.779230999999999</v>
      </c>
      <c r="H17" s="53"/>
    </row>
    <row r="18" spans="1:8" ht="12.75" customHeight="1">
      <c r="A18" s="377" t="s">
        <v>253</v>
      </c>
      <c r="B18" s="146"/>
      <c r="C18" s="146"/>
      <c r="D18" s="146"/>
      <c r="E18" s="146"/>
      <c r="F18" s="146"/>
      <c r="G18" s="372"/>
      <c r="H18" s="53"/>
    </row>
    <row r="19" spans="1:8" ht="12.75" customHeight="1">
      <c r="A19" s="378" t="s">
        <v>250</v>
      </c>
      <c r="B19" s="119">
        <v>43.492800282536187</v>
      </c>
      <c r="C19" s="119">
        <v>21.40523184438603</v>
      </c>
      <c r="D19" s="119">
        <v>0</v>
      </c>
      <c r="E19" s="120">
        <v>0.40564032507364817</v>
      </c>
      <c r="F19" s="147">
        <v>100</v>
      </c>
      <c r="G19" s="376">
        <v>5771.8689569998296</v>
      </c>
      <c r="H19" s="53"/>
    </row>
    <row r="20" spans="1:8" ht="12.75" customHeight="1">
      <c r="A20" s="378" t="s">
        <v>251</v>
      </c>
      <c r="B20" s="119">
        <v>43.492800282536187</v>
      </c>
      <c r="C20" s="119">
        <v>20.188123794401474</v>
      </c>
      <c r="D20" s="119">
        <v>0</v>
      </c>
      <c r="E20" s="120">
        <v>0.22255321754681567</v>
      </c>
      <c r="F20" s="147">
        <v>100</v>
      </c>
      <c r="G20" s="376">
        <v>3431.4516250000052</v>
      </c>
      <c r="H20" s="53"/>
    </row>
    <row r="21" spans="1:8" ht="12.75" customHeight="1">
      <c r="A21" s="378" t="s">
        <v>252</v>
      </c>
      <c r="B21" s="119">
        <v>43.492800282536187</v>
      </c>
      <c r="C21" s="119">
        <v>28.067135237089584</v>
      </c>
      <c r="D21" s="119">
        <v>0</v>
      </c>
      <c r="E21" s="120">
        <v>1.4633542550767171E-2</v>
      </c>
      <c r="F21" s="147">
        <v>100</v>
      </c>
      <c r="G21" s="376">
        <v>4161.876715000014</v>
      </c>
      <c r="H21" s="53"/>
    </row>
    <row r="22" spans="1:8" ht="12.75" customHeight="1">
      <c r="A22" s="379" t="s">
        <v>249</v>
      </c>
      <c r="B22" s="146"/>
      <c r="C22" s="146"/>
      <c r="D22" s="146"/>
      <c r="E22" s="120"/>
      <c r="F22" s="146"/>
      <c r="G22" s="372"/>
      <c r="H22" s="53"/>
    </row>
    <row r="23" spans="1:8" ht="12.75" customHeight="1">
      <c r="A23" s="309" t="s">
        <v>48</v>
      </c>
      <c r="B23" s="119">
        <v>43.492800282536187</v>
      </c>
      <c r="C23" s="119">
        <v>19.078711217102061</v>
      </c>
      <c r="D23" s="119">
        <v>0</v>
      </c>
      <c r="E23" s="120">
        <v>0.19371709805260839</v>
      </c>
      <c r="F23" s="147">
        <v>100</v>
      </c>
      <c r="G23" s="376">
        <v>3748.2545800000112</v>
      </c>
    </row>
    <row r="24" spans="1:8" ht="12.75" customHeight="1">
      <c r="A24" s="309" t="s">
        <v>49</v>
      </c>
      <c r="B24" s="119">
        <v>43.492800282536187</v>
      </c>
      <c r="C24" s="119">
        <v>24.760764445343714</v>
      </c>
      <c r="D24" s="119">
        <v>0</v>
      </c>
      <c r="E24" s="120">
        <v>0.25369657195598394</v>
      </c>
      <c r="F24" s="147">
        <v>100</v>
      </c>
      <c r="G24" s="376">
        <v>9616.9427169997125</v>
      </c>
    </row>
    <row r="25" spans="1:8" ht="12.75" customHeight="1">
      <c r="A25" s="341" t="s">
        <v>119</v>
      </c>
      <c r="B25" s="342"/>
      <c r="C25" s="342"/>
      <c r="D25" s="342"/>
      <c r="E25" s="342"/>
      <c r="F25" s="342"/>
      <c r="G25" s="343"/>
    </row>
    <row r="26" spans="1:8" ht="12.75" customHeight="1">
      <c r="A26" s="216"/>
      <c r="B26" s="216"/>
      <c r="C26" s="216"/>
      <c r="D26" s="216"/>
      <c r="E26" s="216"/>
      <c r="F26" s="216"/>
      <c r="G26" s="216"/>
    </row>
    <row r="27" spans="1:8" ht="95.25" customHeight="1">
      <c r="A27" s="200" t="s">
        <v>154</v>
      </c>
      <c r="B27" s="207"/>
      <c r="C27" s="207"/>
      <c r="D27" s="207"/>
      <c r="E27" s="207"/>
      <c r="F27" s="207"/>
      <c r="G27" s="215"/>
    </row>
  </sheetData>
  <mergeCells count="13">
    <mergeCell ref="A27:G27"/>
    <mergeCell ref="A26:G26"/>
    <mergeCell ref="A25:G25"/>
    <mergeCell ref="A1:G1"/>
    <mergeCell ref="A2:G2"/>
    <mergeCell ref="A3:A5"/>
    <mergeCell ref="B3:E3"/>
    <mergeCell ref="F3:F5"/>
    <mergeCell ref="G3:G5"/>
    <mergeCell ref="B4:B5"/>
    <mergeCell ref="C4:C5"/>
    <mergeCell ref="D4:D5"/>
    <mergeCell ref="E4:E5"/>
  </mergeCells>
  <printOptions horizontalCentered="1"/>
  <pageMargins left="0.25" right="0.25" top="0.75" bottom="0.75" header="0.3" footer="0.3"/>
  <pageSetup paperSize="9" orientation="portrait" r:id="rId1"/>
  <ignoredErrors>
    <ignoredError sqref="A11" twoDigitTextYear="1"/>
  </ignoredErrors>
</worksheet>
</file>

<file path=xl/worksheets/sheet8.xml><?xml version="1.0" encoding="utf-8"?>
<worksheet xmlns="http://schemas.openxmlformats.org/spreadsheetml/2006/main" xmlns:r="http://schemas.openxmlformats.org/officeDocument/2006/relationships">
  <sheetPr>
    <pageSetUpPr fitToPage="1"/>
  </sheetPr>
  <dimension ref="A1:J30"/>
  <sheetViews>
    <sheetView workbookViewId="0">
      <selection activeCell="C11" sqref="C11"/>
    </sheetView>
  </sheetViews>
  <sheetFormatPr defaultColWidth="12.7109375" defaultRowHeight="11.25"/>
  <cols>
    <col min="1" max="1" width="15" style="52" customWidth="1"/>
    <col min="2" max="2" width="10.85546875" style="52" customWidth="1"/>
    <col min="3" max="3" width="10.7109375" style="52" customWidth="1"/>
    <col min="4" max="4" width="10.28515625" style="52" customWidth="1"/>
    <col min="5" max="5" width="10.5703125" style="52" customWidth="1"/>
    <col min="6" max="6" width="13" style="52" customWidth="1"/>
    <col min="7" max="7" width="11.140625" style="52" customWidth="1"/>
    <col min="8" max="8" width="10.140625" style="52" customWidth="1"/>
    <col min="9" max="16384" width="12.7109375" style="52"/>
  </cols>
  <sheetData>
    <row r="1" spans="1:10" s="51" customFormat="1" ht="19.5" customHeight="1">
      <c r="A1" s="367" t="s">
        <v>217</v>
      </c>
      <c r="B1" s="368"/>
      <c r="C1" s="368"/>
      <c r="D1" s="368"/>
      <c r="E1" s="368"/>
      <c r="F1" s="368"/>
      <c r="G1" s="368"/>
      <c r="H1" s="369"/>
    </row>
    <row r="2" spans="1:10" ht="15" customHeight="1">
      <c r="A2" s="380" t="s">
        <v>261</v>
      </c>
      <c r="B2" s="381"/>
      <c r="C2" s="381"/>
      <c r="D2" s="381"/>
      <c r="E2" s="381"/>
      <c r="F2" s="381"/>
      <c r="G2" s="381"/>
      <c r="H2" s="382"/>
    </row>
    <row r="3" spans="1:10" ht="13.5" customHeight="1">
      <c r="A3" s="383"/>
      <c r="B3" s="217" t="s">
        <v>151</v>
      </c>
      <c r="C3" s="217"/>
      <c r="D3" s="217"/>
      <c r="E3" s="217"/>
      <c r="F3" s="217"/>
      <c r="G3" s="384" t="s">
        <v>2</v>
      </c>
      <c r="H3" s="223" t="s">
        <v>130</v>
      </c>
    </row>
    <row r="4" spans="1:10" ht="25.5" customHeight="1">
      <c r="A4" s="385"/>
      <c r="B4" s="113" t="s">
        <v>125</v>
      </c>
      <c r="C4" s="113" t="s">
        <v>124</v>
      </c>
      <c r="D4" s="113" t="s">
        <v>123</v>
      </c>
      <c r="E4" s="113" t="s">
        <v>122</v>
      </c>
      <c r="F4" s="113" t="s">
        <v>187</v>
      </c>
      <c r="G4" s="387"/>
      <c r="H4" s="224"/>
    </row>
    <row r="5" spans="1:10" ht="12.75" customHeight="1">
      <c r="A5" s="370"/>
      <c r="B5" s="78"/>
      <c r="C5" s="78"/>
      <c r="D5" s="78"/>
      <c r="E5" s="78"/>
      <c r="F5" s="78"/>
      <c r="G5" s="78"/>
      <c r="H5" s="371"/>
    </row>
    <row r="6" spans="1:10" ht="12.75" customHeight="1">
      <c r="A6" s="373" t="s">
        <v>2</v>
      </c>
      <c r="B6" s="186">
        <v>64.24106364060917</v>
      </c>
      <c r="C6" s="186">
        <v>35.598656162602197</v>
      </c>
      <c r="D6" s="186">
        <v>0</v>
      </c>
      <c r="E6" s="188">
        <v>0.11569740880797807</v>
      </c>
      <c r="F6" s="188">
        <v>4.4582787980480189E-2</v>
      </c>
      <c r="G6" s="189">
        <v>100</v>
      </c>
      <c r="H6" s="389">
        <v>2500.0006740000176</v>
      </c>
    </row>
    <row r="7" spans="1:10" ht="12.75" customHeight="1">
      <c r="A7" s="390"/>
      <c r="B7" s="146"/>
      <c r="C7" s="146"/>
      <c r="D7" s="146"/>
      <c r="E7" s="146"/>
      <c r="F7" s="146"/>
      <c r="G7" s="146"/>
      <c r="H7" s="372"/>
    </row>
    <row r="8" spans="1:10" ht="12.75" customHeight="1">
      <c r="A8" s="377" t="s">
        <v>253</v>
      </c>
      <c r="B8" s="147"/>
      <c r="C8" s="147"/>
      <c r="D8" s="147"/>
      <c r="E8" s="147"/>
      <c r="F8" s="147"/>
      <c r="G8" s="147"/>
      <c r="H8" s="374"/>
    </row>
    <row r="9" spans="1:10" ht="12.75" customHeight="1">
      <c r="A9" s="378" t="s">
        <v>250</v>
      </c>
      <c r="B9" s="119">
        <v>68.745109044399726</v>
      </c>
      <c r="C9" s="119">
        <v>31.152951059788016</v>
      </c>
      <c r="D9" s="119">
        <v>0</v>
      </c>
      <c r="E9" s="119">
        <v>0</v>
      </c>
      <c r="F9" s="120">
        <v>0.10193989581231784</v>
      </c>
      <c r="G9" s="147">
        <v>100</v>
      </c>
      <c r="H9" s="376">
        <v>1093.3599559999959</v>
      </c>
    </row>
    <row r="10" spans="1:10" ht="12.75" customHeight="1">
      <c r="A10" s="378" t="s">
        <v>251</v>
      </c>
      <c r="B10" s="119">
        <v>64.720254671072226</v>
      </c>
      <c r="C10" s="119">
        <v>34.800196890946317</v>
      </c>
      <c r="D10" s="119">
        <v>0</v>
      </c>
      <c r="E10" s="120">
        <v>0.47954843798150931</v>
      </c>
      <c r="F10" s="119">
        <v>0</v>
      </c>
      <c r="G10" s="147">
        <v>100</v>
      </c>
      <c r="H10" s="376">
        <v>603.15825700000346</v>
      </c>
    </row>
    <row r="11" spans="1:10" ht="14.25" customHeight="1">
      <c r="A11" s="378" t="s">
        <v>252</v>
      </c>
      <c r="B11" s="119">
        <v>57.752345884747378</v>
      </c>
      <c r="C11" s="119">
        <v>42.247654115252615</v>
      </c>
      <c r="D11" s="119">
        <v>0</v>
      </c>
      <c r="E11" s="119">
        <v>0</v>
      </c>
      <c r="F11" s="119">
        <v>0</v>
      </c>
      <c r="G11" s="147">
        <v>100</v>
      </c>
      <c r="H11" s="376">
        <v>803.4824610000037</v>
      </c>
    </row>
    <row r="12" spans="1:10" ht="12.75" customHeight="1">
      <c r="A12" s="379" t="s">
        <v>249</v>
      </c>
      <c r="B12" s="146"/>
      <c r="C12" s="146"/>
      <c r="D12" s="146"/>
      <c r="E12" s="146"/>
      <c r="F12" s="146"/>
      <c r="G12" s="146"/>
      <c r="H12" s="372"/>
    </row>
    <row r="13" spans="1:10" ht="12.75" customHeight="1">
      <c r="A13" s="309" t="s">
        <v>48</v>
      </c>
      <c r="B13" s="119">
        <v>74.829535885812561</v>
      </c>
      <c r="C13" s="119">
        <v>25.017976687060187</v>
      </c>
      <c r="D13" s="119">
        <v>0</v>
      </c>
      <c r="E13" s="119">
        <v>0</v>
      </c>
      <c r="F13" s="120">
        <v>0.15248742712726823</v>
      </c>
      <c r="G13" s="147">
        <v>100</v>
      </c>
      <c r="H13" s="376">
        <v>730.92583499999864</v>
      </c>
    </row>
    <row r="14" spans="1:10" ht="12.75" customHeight="1">
      <c r="A14" s="312" t="s">
        <v>49</v>
      </c>
      <c r="B14" s="317">
        <v>59.866241419083416</v>
      </c>
      <c r="C14" s="317">
        <v>39.970258657892671</v>
      </c>
      <c r="D14" s="317">
        <v>0</v>
      </c>
      <c r="E14" s="314">
        <v>0.16349992302388963</v>
      </c>
      <c r="F14" s="317">
        <v>0</v>
      </c>
      <c r="G14" s="391">
        <v>100</v>
      </c>
      <c r="H14" s="392">
        <v>1769.0748390000103</v>
      </c>
      <c r="J14" s="67"/>
    </row>
    <row r="15" spans="1:10" ht="12.75" customHeight="1">
      <c r="A15" s="221"/>
      <c r="B15" s="221"/>
      <c r="C15" s="221"/>
      <c r="D15" s="221"/>
      <c r="E15" s="221"/>
      <c r="F15" s="221"/>
      <c r="G15" s="221"/>
      <c r="H15" s="221"/>
    </row>
    <row r="16" spans="1:10" ht="38.25" customHeight="1">
      <c r="A16" s="200" t="s">
        <v>188</v>
      </c>
      <c r="B16" s="207"/>
      <c r="C16" s="207"/>
      <c r="D16" s="207"/>
      <c r="E16" s="207"/>
      <c r="F16" s="207"/>
      <c r="G16" s="207"/>
      <c r="H16" s="215"/>
      <c r="I16" s="67"/>
      <c r="J16" s="67"/>
    </row>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sheetData>
  <mergeCells count="8">
    <mergeCell ref="A16:H16"/>
    <mergeCell ref="A15:H15"/>
    <mergeCell ref="A1:H1"/>
    <mergeCell ref="A2:H2"/>
    <mergeCell ref="A3:A4"/>
    <mergeCell ref="B3:F3"/>
    <mergeCell ref="G3:G4"/>
    <mergeCell ref="H3:H4"/>
  </mergeCells>
  <printOptions horizontalCentered="1"/>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J39"/>
  <sheetViews>
    <sheetView workbookViewId="0">
      <selection activeCell="B9" sqref="B9"/>
    </sheetView>
  </sheetViews>
  <sheetFormatPr defaultColWidth="12.7109375" defaultRowHeight="11.25"/>
  <cols>
    <col min="1" max="1" width="15.42578125" style="52" customWidth="1"/>
    <col min="2" max="2" width="11.42578125" style="52" customWidth="1"/>
    <col min="3" max="3" width="11.140625" style="52" customWidth="1"/>
    <col min="4" max="4" width="10.5703125" style="52" customWidth="1"/>
    <col min="5" max="5" width="12" style="52" customWidth="1"/>
    <col min="6" max="6" width="13" style="52" customWidth="1"/>
    <col min="7" max="7" width="11.28515625" style="52" customWidth="1"/>
    <col min="8" max="8" width="12" style="52" customWidth="1"/>
    <col min="9" max="16384" width="12.7109375" style="52"/>
  </cols>
  <sheetData>
    <row r="1" spans="1:10" s="51" customFormat="1" ht="19.5" customHeight="1">
      <c r="A1" s="367" t="s">
        <v>218</v>
      </c>
      <c r="B1" s="368"/>
      <c r="C1" s="368"/>
      <c r="D1" s="368"/>
      <c r="E1" s="368"/>
      <c r="F1" s="368"/>
      <c r="G1" s="368"/>
      <c r="H1" s="369"/>
    </row>
    <row r="2" spans="1:10" ht="12.75" customHeight="1">
      <c r="A2" s="380" t="s">
        <v>262</v>
      </c>
      <c r="B2" s="381"/>
      <c r="C2" s="381"/>
      <c r="D2" s="381"/>
      <c r="E2" s="381"/>
      <c r="F2" s="381"/>
      <c r="G2" s="381"/>
      <c r="H2" s="382"/>
    </row>
    <row r="3" spans="1:10" ht="13.5" customHeight="1">
      <c r="A3" s="383"/>
      <c r="B3" s="217" t="s">
        <v>151</v>
      </c>
      <c r="C3" s="217"/>
      <c r="D3" s="217"/>
      <c r="E3" s="217"/>
      <c r="F3" s="217"/>
      <c r="G3" s="384" t="s">
        <v>2</v>
      </c>
      <c r="H3" s="223" t="s">
        <v>152</v>
      </c>
    </row>
    <row r="4" spans="1:10" ht="25.5" customHeight="1">
      <c r="A4" s="385"/>
      <c r="B4" s="113" t="s">
        <v>125</v>
      </c>
      <c r="C4" s="113" t="s">
        <v>124</v>
      </c>
      <c r="D4" s="113" t="s">
        <v>123</v>
      </c>
      <c r="E4" s="113" t="s">
        <v>122</v>
      </c>
      <c r="F4" s="113" t="s">
        <v>187</v>
      </c>
      <c r="G4" s="387"/>
      <c r="H4" s="224"/>
    </row>
    <row r="5" spans="1:10" ht="12.75" customHeight="1">
      <c r="A5" s="370"/>
      <c r="B5" s="78"/>
      <c r="C5" s="78"/>
      <c r="D5" s="78"/>
      <c r="E5" s="78"/>
      <c r="F5" s="78"/>
      <c r="G5" s="78"/>
      <c r="H5" s="371"/>
    </row>
    <row r="6" spans="1:10" ht="12.75" customHeight="1">
      <c r="A6" s="373" t="s">
        <v>2</v>
      </c>
      <c r="B6" s="186">
        <v>70.394357230902301</v>
      </c>
      <c r="C6" s="186">
        <v>29.60564276909755</v>
      </c>
      <c r="D6" s="186">
        <v>0</v>
      </c>
      <c r="E6" s="186">
        <v>0</v>
      </c>
      <c r="F6" s="186">
        <v>0</v>
      </c>
      <c r="G6" s="189">
        <v>100</v>
      </c>
      <c r="H6" s="389">
        <v>1099.0001350000018</v>
      </c>
    </row>
    <row r="7" spans="1:10" ht="12.75" customHeight="1">
      <c r="A7" s="390"/>
      <c r="B7" s="146"/>
      <c r="C7" s="146"/>
      <c r="D7" s="146"/>
      <c r="E7" s="146"/>
      <c r="F7" s="146"/>
      <c r="G7" s="146"/>
      <c r="H7" s="372"/>
    </row>
    <row r="8" spans="1:10" ht="12.75" customHeight="1">
      <c r="A8" s="377" t="s">
        <v>253</v>
      </c>
      <c r="B8" s="147"/>
      <c r="C8" s="147"/>
      <c r="D8" s="147"/>
      <c r="E8" s="147"/>
      <c r="F8" s="147"/>
      <c r="G8" s="147"/>
      <c r="H8" s="374"/>
    </row>
    <row r="9" spans="1:10" ht="12.75" customHeight="1">
      <c r="A9" s="378" t="s">
        <v>250</v>
      </c>
      <c r="B9" s="119">
        <v>76.459555702207723</v>
      </c>
      <c r="C9" s="119">
        <v>23.540444297792302</v>
      </c>
      <c r="D9" s="119">
        <v>0</v>
      </c>
      <c r="E9" s="119">
        <v>0</v>
      </c>
      <c r="F9" s="119">
        <v>0</v>
      </c>
      <c r="G9" s="147">
        <v>100</v>
      </c>
      <c r="H9" s="376">
        <v>538.09571899999924</v>
      </c>
    </row>
    <row r="10" spans="1:10" ht="12.75" customHeight="1">
      <c r="A10" s="378" t="s">
        <v>251</v>
      </c>
      <c r="B10" s="119">
        <v>73.408820424186146</v>
      </c>
      <c r="C10" s="119">
        <v>26.591179575813797</v>
      </c>
      <c r="D10" s="119">
        <v>0</v>
      </c>
      <c r="E10" s="119">
        <v>0</v>
      </c>
      <c r="F10" s="119">
        <v>0</v>
      </c>
      <c r="G10" s="147">
        <v>100</v>
      </c>
      <c r="H10" s="376">
        <v>227.69208799999996</v>
      </c>
    </row>
    <row r="11" spans="1:10" ht="12.75" customHeight="1">
      <c r="A11" s="378" t="s">
        <v>252</v>
      </c>
      <c r="B11" s="119">
        <v>58.53997364707346</v>
      </c>
      <c r="C11" s="119">
        <v>41.460026352926526</v>
      </c>
      <c r="D11" s="119">
        <v>0</v>
      </c>
      <c r="E11" s="119">
        <v>0</v>
      </c>
      <c r="F11" s="119">
        <v>0</v>
      </c>
      <c r="G11" s="147">
        <v>100</v>
      </c>
      <c r="H11" s="376">
        <v>333.21232800000081</v>
      </c>
    </row>
    <row r="12" spans="1:10" ht="12.75" customHeight="1">
      <c r="A12" s="379" t="s">
        <v>249</v>
      </c>
      <c r="B12" s="146"/>
      <c r="C12" s="146"/>
      <c r="D12" s="146"/>
      <c r="E12" s="146"/>
      <c r="F12" s="146"/>
      <c r="G12" s="146"/>
      <c r="H12" s="372"/>
    </row>
    <row r="13" spans="1:10" ht="12.75" customHeight="1">
      <c r="A13" s="309" t="s">
        <v>48</v>
      </c>
      <c r="B13" s="119">
        <v>80.681099188517351</v>
      </c>
      <c r="C13" s="119">
        <v>19.318900811482678</v>
      </c>
      <c r="D13" s="119">
        <v>0</v>
      </c>
      <c r="E13" s="119">
        <v>0</v>
      </c>
      <c r="F13" s="119">
        <v>0</v>
      </c>
      <c r="G13" s="147">
        <v>100</v>
      </c>
      <c r="H13" s="376">
        <v>393.63908299999991</v>
      </c>
    </row>
    <row r="14" spans="1:10" ht="12.75" customHeight="1">
      <c r="A14" s="312" t="s">
        <v>49</v>
      </c>
      <c r="B14" s="317">
        <v>64.653660803488776</v>
      </c>
      <c r="C14" s="317">
        <v>35.346339196511238</v>
      </c>
      <c r="D14" s="317">
        <v>0</v>
      </c>
      <c r="E14" s="317">
        <v>0</v>
      </c>
      <c r="F14" s="317">
        <v>0</v>
      </c>
      <c r="G14" s="391">
        <v>100</v>
      </c>
      <c r="H14" s="392">
        <v>705.36105200000281</v>
      </c>
      <c r="J14" s="67"/>
    </row>
    <row r="15" spans="1:10" ht="12.75" customHeight="1">
      <c r="A15" s="221"/>
      <c r="B15" s="221"/>
      <c r="C15" s="221"/>
      <c r="D15" s="221"/>
      <c r="E15" s="221"/>
      <c r="F15" s="221"/>
      <c r="G15" s="221"/>
      <c r="H15" s="221"/>
    </row>
    <row r="16" spans="1:10" ht="38.25" customHeight="1">
      <c r="A16" s="200" t="s">
        <v>189</v>
      </c>
      <c r="B16" s="207"/>
      <c r="C16" s="207"/>
      <c r="D16" s="207"/>
      <c r="E16" s="207"/>
      <c r="F16" s="207"/>
      <c r="G16" s="207"/>
      <c r="H16" s="215"/>
      <c r="J16" s="67"/>
    </row>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sheetData>
  <mergeCells count="8">
    <mergeCell ref="A16:H16"/>
    <mergeCell ref="A1:H1"/>
    <mergeCell ref="A2:H2"/>
    <mergeCell ref="A3:A4"/>
    <mergeCell ref="B3:F3"/>
    <mergeCell ref="G3:G4"/>
    <mergeCell ref="H3:H4"/>
    <mergeCell ref="A15:H15"/>
  </mergeCells>
  <printOptions horizontalCentered="1"/>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2</vt:i4>
      </vt:variant>
    </vt:vector>
  </HeadingPairs>
  <TitlesOfParts>
    <vt:vector size="29" baseType="lpstr">
      <vt:lpstr>IDX</vt:lpstr>
      <vt:lpstr>DQ.1</vt:lpstr>
      <vt:lpstr>Fig 1</vt:lpstr>
      <vt:lpstr>DQ.2</vt:lpstr>
      <vt:lpstr>DQ.3</vt:lpstr>
      <vt:lpstr>DQ.4</vt:lpstr>
      <vt:lpstr>DQ.5</vt:lpstr>
      <vt:lpstr>DQ.6</vt:lpstr>
      <vt:lpstr>DQ.7</vt:lpstr>
      <vt:lpstr>DQ.8</vt:lpstr>
      <vt:lpstr>DQ.9</vt:lpstr>
      <vt:lpstr>DQ.10</vt:lpstr>
      <vt:lpstr>DQ.11</vt:lpstr>
      <vt:lpstr>DQ.12</vt:lpstr>
      <vt:lpstr>DQ.13</vt:lpstr>
      <vt:lpstr>DQ.14</vt:lpstr>
      <vt:lpstr>DQ.15</vt:lpstr>
      <vt:lpstr>DQ.16</vt:lpstr>
      <vt:lpstr>DQ.17</vt:lpstr>
      <vt:lpstr>DQ.18</vt:lpstr>
      <vt:lpstr>DQ.19</vt:lpstr>
      <vt:lpstr>DQ.20</vt:lpstr>
      <vt:lpstr>DQ.22</vt:lpstr>
      <vt:lpstr>DQ.23</vt:lpstr>
      <vt:lpstr>DQ.24</vt:lpstr>
      <vt:lpstr>DQ.25</vt:lpstr>
      <vt:lpstr>DQ.26</vt:lpstr>
      <vt:lpstr>DQ.24!_Toc310547493</vt:lpstr>
      <vt:lpstr>DQ.25!_Toc310547494</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2014-05-30T16:32:57Z</cp:lastPrinted>
  <dcterms:created xsi:type="dcterms:W3CDTF">2005-06-06T15:06:05Z</dcterms:created>
  <dcterms:modified xsi:type="dcterms:W3CDTF">2017-08-18T09:41:40Z</dcterms:modified>
</cp:coreProperties>
</file>